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21840" windowHeight="1017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J337" i="1"/>
  <c r="J335"/>
  <c r="J333"/>
  <c r="J331"/>
  <c r="J329"/>
  <c r="J327"/>
  <c r="J325"/>
  <c r="J323"/>
  <c r="J321"/>
  <c r="J319"/>
  <c r="J318"/>
  <c r="I317"/>
  <c r="H317"/>
  <c r="G317"/>
  <c r="F317"/>
  <c r="E317"/>
  <c r="J317" s="1"/>
  <c r="J315"/>
  <c r="J313"/>
  <c r="J311"/>
  <c r="J310" s="1"/>
  <c r="I310"/>
  <c r="H310"/>
  <c r="G310"/>
  <c r="F310"/>
  <c r="E310"/>
  <c r="J306"/>
  <c r="J304"/>
  <c r="I303"/>
  <c r="H303"/>
  <c r="G303"/>
  <c r="F303"/>
  <c r="E303"/>
  <c r="J291"/>
  <c r="J289"/>
  <c r="J287"/>
  <c r="I286"/>
  <c r="H286"/>
  <c r="G286"/>
  <c r="F286"/>
  <c r="E286"/>
  <c r="J284"/>
  <c r="J282"/>
  <c r="J280"/>
  <c r="I279"/>
  <c r="H279"/>
  <c r="G279"/>
  <c r="F279"/>
  <c r="E279"/>
  <c r="E340"/>
  <c r="F340"/>
  <c r="G340"/>
  <c r="H340"/>
  <c r="I340"/>
  <c r="E153"/>
  <c r="J158"/>
  <c r="J154"/>
  <c r="E179"/>
  <c r="J82"/>
  <c r="J279" l="1"/>
  <c r="J303"/>
  <c r="J340"/>
  <c r="J286"/>
  <c r="J188"/>
  <c r="J182"/>
  <c r="J180"/>
  <c r="I179"/>
  <c r="H179"/>
  <c r="G179"/>
  <c r="F179"/>
  <c r="J174"/>
  <c r="I173"/>
  <c r="H173"/>
  <c r="G173"/>
  <c r="F173"/>
  <c r="E173"/>
  <c r="J171"/>
  <c r="I170"/>
  <c r="H170"/>
  <c r="G170"/>
  <c r="F170"/>
  <c r="E170"/>
  <c r="J173" l="1"/>
  <c r="J179"/>
  <c r="J170"/>
  <c r="J85"/>
  <c r="J58"/>
  <c r="G210"/>
  <c r="F351"/>
  <c r="G351"/>
  <c r="H351"/>
  <c r="I351"/>
  <c r="E351"/>
  <c r="J352"/>
  <c r="J349"/>
  <c r="J345"/>
  <c r="J343"/>
  <c r="J341"/>
  <c r="F274"/>
  <c r="G274"/>
  <c r="H274"/>
  <c r="I274"/>
  <c r="E274"/>
  <c r="J275"/>
  <c r="F265"/>
  <c r="G265"/>
  <c r="H265"/>
  <c r="I265"/>
  <c r="E265"/>
  <c r="J266"/>
  <c r="E245"/>
  <c r="E215"/>
  <c r="F215"/>
  <c r="G215"/>
  <c r="H215"/>
  <c r="I215"/>
  <c r="J227"/>
  <c r="J236"/>
  <c r="F245"/>
  <c r="G245"/>
  <c r="H245"/>
  <c r="I245"/>
  <c r="J257"/>
  <c r="I261"/>
  <c r="F261"/>
  <c r="G261"/>
  <c r="H261"/>
  <c r="E261"/>
  <c r="J262"/>
  <c r="F210"/>
  <c r="H210"/>
  <c r="I210"/>
  <c r="E210"/>
  <c r="J211"/>
  <c r="F198"/>
  <c r="G198"/>
  <c r="H198"/>
  <c r="I198"/>
  <c r="E198"/>
  <c r="J203"/>
  <c r="J201"/>
  <c r="J199"/>
  <c r="F192"/>
  <c r="G192"/>
  <c r="H192"/>
  <c r="I192"/>
  <c r="E192"/>
  <c r="J194"/>
  <c r="J193"/>
  <c r="F166"/>
  <c r="G166"/>
  <c r="H166"/>
  <c r="I166"/>
  <c r="E166"/>
  <c r="J167"/>
  <c r="I162"/>
  <c r="F162"/>
  <c r="G162"/>
  <c r="H162"/>
  <c r="E162"/>
  <c r="J163"/>
  <c r="F153"/>
  <c r="G153"/>
  <c r="H153"/>
  <c r="I153"/>
  <c r="J160"/>
  <c r="F148"/>
  <c r="G148"/>
  <c r="H148"/>
  <c r="I148"/>
  <c r="E148"/>
  <c r="J151"/>
  <c r="J150"/>
  <c r="J149"/>
  <c r="F142"/>
  <c r="G142"/>
  <c r="H142"/>
  <c r="I142"/>
  <c r="E142"/>
  <c r="J145"/>
  <c r="J143"/>
  <c r="F135"/>
  <c r="G135"/>
  <c r="H135"/>
  <c r="I135"/>
  <c r="E135"/>
  <c r="J140"/>
  <c r="J138"/>
  <c r="J136"/>
  <c r="F130"/>
  <c r="G130"/>
  <c r="H130"/>
  <c r="I130"/>
  <c r="E130"/>
  <c r="J133"/>
  <c r="J131"/>
  <c r="F118"/>
  <c r="G118"/>
  <c r="H118"/>
  <c r="I118"/>
  <c r="E118"/>
  <c r="J128"/>
  <c r="J126"/>
  <c r="J123"/>
  <c r="J121"/>
  <c r="J119"/>
  <c r="F111"/>
  <c r="G111"/>
  <c r="H111"/>
  <c r="I111"/>
  <c r="E111"/>
  <c r="J116"/>
  <c r="J114"/>
  <c r="J112"/>
  <c r="F107"/>
  <c r="G107"/>
  <c r="H107"/>
  <c r="I107"/>
  <c r="E107"/>
  <c r="J108"/>
  <c r="F97"/>
  <c r="G97"/>
  <c r="H97"/>
  <c r="I97"/>
  <c r="E97"/>
  <c r="J104"/>
  <c r="J102"/>
  <c r="J100"/>
  <c r="J98"/>
  <c r="F93"/>
  <c r="G93"/>
  <c r="H93"/>
  <c r="I93"/>
  <c r="E93"/>
  <c r="J94"/>
  <c r="F88"/>
  <c r="G88"/>
  <c r="H88"/>
  <c r="I88"/>
  <c r="E88"/>
  <c r="J91"/>
  <c r="J89"/>
  <c r="F84"/>
  <c r="G84"/>
  <c r="H84"/>
  <c r="I84"/>
  <c r="E84"/>
  <c r="F74"/>
  <c r="G74"/>
  <c r="H74"/>
  <c r="I74"/>
  <c r="E74"/>
  <c r="J80"/>
  <c r="J78"/>
  <c r="J75"/>
  <c r="F64"/>
  <c r="G64"/>
  <c r="H64"/>
  <c r="I64"/>
  <c r="E64"/>
  <c r="J65"/>
  <c r="F57"/>
  <c r="G57"/>
  <c r="H57"/>
  <c r="I57"/>
  <c r="E57"/>
  <c r="G13"/>
  <c r="I13"/>
  <c r="E13"/>
  <c r="J48"/>
  <c r="J44"/>
  <c r="J36"/>
  <c r="J35"/>
  <c r="J22"/>
  <c r="J107" l="1"/>
  <c r="J111"/>
  <c r="J351"/>
  <c r="J142"/>
  <c r="J274"/>
  <c r="J130"/>
  <c r="J118"/>
  <c r="J265"/>
  <c r="J88"/>
  <c r="J135"/>
  <c r="J192"/>
  <c r="J261"/>
  <c r="J84"/>
  <c r="J162"/>
  <c r="J153"/>
  <c r="J245"/>
  <c r="J57"/>
  <c r="J166"/>
  <c r="J74"/>
  <c r="J215"/>
  <c r="J97"/>
  <c r="H14"/>
  <c r="J198"/>
  <c r="F13"/>
  <c r="J93"/>
  <c r="J148"/>
  <c r="J64"/>
  <c r="J210"/>
  <c r="H13" l="1"/>
  <c r="J13" s="1"/>
  <c r="J14"/>
</calcChain>
</file>

<file path=xl/sharedStrings.xml><?xml version="1.0" encoding="utf-8"?>
<sst xmlns="http://schemas.openxmlformats.org/spreadsheetml/2006/main" count="817" uniqueCount="515">
  <si>
    <t xml:space="preserve">Наименование
основного мероприятия подпрограммы (Программы), мероприятия подпрограммы (Программы), контрольного
события
</t>
  </si>
  <si>
    <t>№ п/п</t>
  </si>
  <si>
    <t>План начала реализации мероприятия / факт начала реализации мероприятия</t>
  </si>
  <si>
    <t xml:space="preserve">План окончания
реализации мероприятия,
наступления контрольного события / факт
окончания
реализации мероприятия,
наступления контрольного события
</t>
  </si>
  <si>
    <t>Кассовые расходы в разрезе источников финансирования, тыс. рублей</t>
  </si>
  <si>
    <t>местный бюджет, всего</t>
  </si>
  <si>
    <t>в том числе</t>
  </si>
  <si>
    <t>федеральный бюджет</t>
  </si>
  <si>
    <t>краевой бюджет</t>
  </si>
  <si>
    <t>средства участников Программы</t>
  </si>
  <si>
    <t>оценка выпадающих доходов</t>
  </si>
  <si>
    <t>Итого (Графа 5+8)</t>
  </si>
  <si>
    <t>1.1.</t>
  </si>
  <si>
    <t xml:space="preserve">1. Программа "Развитие образования в Ипатовском городском округе Ставропольского края" </t>
  </si>
  <si>
    <t>1.1.1.</t>
  </si>
  <si>
    <t>Основное мероприятие  "Обеспечение предоставления бесплатного дошкольного образования"</t>
  </si>
  <si>
    <t>01.01.2018</t>
  </si>
  <si>
    <t>31.12.2018</t>
  </si>
  <si>
    <t>1.1.2.</t>
  </si>
  <si>
    <t>Подпрограмма «Развитие  дошкольного, общего и дополнительного образования в  Ипатовском городском округе Ставропольского края»</t>
  </si>
  <si>
    <t>Основное мероприятие   "Обеспечение предоставления бесплатного общего образования детей"</t>
  </si>
  <si>
    <t>1.1.3.</t>
  </si>
  <si>
    <t>1.1.4.</t>
  </si>
  <si>
    <t>1.1.5.</t>
  </si>
  <si>
    <t>Основное мероприятие  "Организация отдыха детей и подростков в каникулярное время "</t>
  </si>
  <si>
    <t>1.1.6.</t>
  </si>
  <si>
    <t>Основное мероприятие "Обеспечение реализации  общепрограммных мероприятий "</t>
  </si>
  <si>
    <t>1.2.</t>
  </si>
  <si>
    <t>Подпрограмма «Пожарная безопасность образовательных организаций  Ипатовского городского округа Ставропольского края»</t>
  </si>
  <si>
    <t>1.2.1.</t>
  </si>
  <si>
    <t>Основное мероприятие  "Мероприятия по предотвращению  пожаров в зданиях образовательных организаций Ипатовского городского округа Ставропольского края"</t>
  </si>
  <si>
    <t>1.3.</t>
  </si>
  <si>
    <t>Подпрограмма   «Обеспечение реализации муниципальной программы "Развитие  образования в  Ипатовском городском округе Ставропольского края»</t>
  </si>
  <si>
    <t>1.3.1.</t>
  </si>
  <si>
    <t xml:space="preserve">Основное мероприятие  "Обеспечение деятельности по реализации муниципальной программы "Развитие  образования в Ипатовском городском округе Ставропольского края» </t>
  </si>
  <si>
    <t>Основное мероприятие   "Обеспечение предоставления бесплатного дополнительного образования детей"</t>
  </si>
  <si>
    <t>Контрольное событие 4: Средства на  мероприятия по  ремонту источников противопожарного водоснабжения не предусмотрены программой в 2018 году.</t>
  </si>
  <si>
    <t>Контрольное событие 5: Средства на  мероприятия по  ремонту и  замене электропроводки не предусмотрены программой в 2018 году.</t>
  </si>
  <si>
    <t xml:space="preserve">2. Программа "Развитие культуры в Ипатовском городском округе Ставропольского края" </t>
  </si>
  <si>
    <t>Подпрограмма "Предоставление услуг в сфере культуры на территории Ипатовского городского округа Ставропольского края"</t>
  </si>
  <si>
    <t>2.1.</t>
  </si>
  <si>
    <t>2.1.1.</t>
  </si>
  <si>
    <t xml:space="preserve">Основное мероприятие: Организация культурного досуга населения </t>
  </si>
  <si>
    <t>2.1.2.</t>
  </si>
  <si>
    <t>Основное мероприятие: Обеспечение деятельности учреждений (оказание услуг) социально-культурных объединений</t>
  </si>
  <si>
    <t>2.1.3.</t>
  </si>
  <si>
    <t>Основное мероприятие: Осуществление библиотечного, библиографического и информационного обслуживания населения</t>
  </si>
  <si>
    <t>2.1.4.</t>
  </si>
  <si>
    <t>Основное мероприятие: Участие в программе поддержки местных инициатив Ставропольского края</t>
  </si>
  <si>
    <t>Подпрограмма «Обеспечение реализации муниципальной программы "Развитие  культуры" в  Ипатовском городском округе Ставропольского края и общепрограммные мероприятия»</t>
  </si>
  <si>
    <t>2.2.</t>
  </si>
  <si>
    <t>2.2.1.</t>
  </si>
  <si>
    <t>Основное мероприятие: Обеспечение деятельности отдела культуры и молодежной политики Ипатовского городского округа Ставропольского края</t>
  </si>
  <si>
    <t xml:space="preserve">3. Программа "Молодежь Ипатовского городского округа Ставропольского края" </t>
  </si>
  <si>
    <t>3.1.</t>
  </si>
  <si>
    <t>Подпрограмма "Реализация молодежной политики в Ипатовском городском округе Ставропольского края"</t>
  </si>
  <si>
    <t>3.1.1.</t>
  </si>
  <si>
    <t>3.1.2.</t>
  </si>
  <si>
    <t>Основное мероприятие: Обеспечение деятельности муниципального казенного учреждения "Центр по работе с молодежью" Ипатовского района Ставропольского края</t>
  </si>
  <si>
    <t>3.2.</t>
  </si>
  <si>
    <t>3.2.1.</t>
  </si>
  <si>
    <t>Основное мероприятие: Предоставление молодым семьям социальных выплат на приобретение (строительство) жилья</t>
  </si>
  <si>
    <t xml:space="preserve">4. Программа "Развитие физической культуры и массового спорта  на территории Ипатовского городского округа Ставропольского края" </t>
  </si>
  <si>
    <t xml:space="preserve">Подпрограмма «Обеспечение условий для развития физической культуры и спорта в Ипатовском городском округе Ставропольского края»
</t>
  </si>
  <si>
    <t>4.1.</t>
  </si>
  <si>
    <t>4.1.1.</t>
  </si>
  <si>
    <t>4.1.2.</t>
  </si>
  <si>
    <t>4.1.3.</t>
  </si>
  <si>
    <t>Основное мероприятие: Обеспечение мероприятий, направленных на развитие физической культуры и спорта</t>
  </si>
  <si>
    <t>Основное мероприятие: Обеспечение деятельности муниципального бюджетного учреждения по физической культуре и спорту  «Детский спортивно-оздоровительный парк»</t>
  </si>
  <si>
    <t xml:space="preserve">Основное мероприятие: Организация деятельности в области физической культуры и спорта
</t>
  </si>
  <si>
    <t>4.1.4.</t>
  </si>
  <si>
    <t>4.2.</t>
  </si>
  <si>
    <t>Подпрограмма «Обеспечение реализации Программы и иных мероприятий»</t>
  </si>
  <si>
    <t>4.2.1.</t>
  </si>
  <si>
    <t>Основное мероприятие: Обеспечение деятельности органа управления по физической культуре и спорту Ипатовского городского округа Ставропольского края</t>
  </si>
  <si>
    <t xml:space="preserve">5. Программа "Развитие жилищно- коммунального хозяйства, защита населения и территории  от чрезвычайных ситуаций в  Ипатовском городском округе Ставропольского края" </t>
  </si>
  <si>
    <t>Подпрограмма: «Энергосбережение и повышение энергетической эффективности»</t>
  </si>
  <si>
    <t>5.1.</t>
  </si>
  <si>
    <t>5.1.1.</t>
  </si>
  <si>
    <t xml:space="preserve">Основное мероприятие: Изготовление проектно - сметной документации «Модернизация, устройство автономных источников теплоснабжения в школьных и дошкольных учреждениях Ипатовского городского округа с проведением экспертизы"
</t>
  </si>
  <si>
    <t>5.1.2.</t>
  </si>
  <si>
    <t xml:space="preserve">Основное мероприятие: Модернизация, устройство автономных  источников теплоснабжения в школьных и дошкольных учреждениях Ипатовскогогородского округа
</t>
  </si>
  <si>
    <t>5.1.3.</t>
  </si>
  <si>
    <t>Основное мероприятие: Проведение работ по замене оконных блоков в муниципальных дошкольных образовательных организациях</t>
  </si>
  <si>
    <t>5.2.</t>
  </si>
  <si>
    <t>Подпрограмма «Благоустройство территории Ипатовского городского округа»</t>
  </si>
  <si>
    <t>5.2.1.</t>
  </si>
  <si>
    <t>Основное мероприятие: Организация и содержание мест захоронения</t>
  </si>
  <si>
    <t>5.2.2.</t>
  </si>
  <si>
    <t>Основное мероприятие: Организация деятельности по сбору и транспортированию твердых коммунальных отходов</t>
  </si>
  <si>
    <t>Основное мероприятие: Расходы на уличное освещение</t>
  </si>
  <si>
    <t>5.2.3.</t>
  </si>
  <si>
    <t>5.2.4.</t>
  </si>
  <si>
    <t>Основное мероприятие: Мероприятия по благоустройству</t>
  </si>
  <si>
    <t>5.2.5.</t>
  </si>
  <si>
    <t>Основное мероприятие: Благоустройство парковой зоны</t>
  </si>
  <si>
    <t>5.3.</t>
  </si>
  <si>
    <t>5.3.1.</t>
  </si>
  <si>
    <t xml:space="preserve">Основное мероприятие: Мероприятия по совершенствованию и развитию гражданской обороны
</t>
  </si>
  <si>
    <t>5.3.2.</t>
  </si>
  <si>
    <t>Основное мероприятие: Мероприятия по защите населения и территорий от чрезвычайных ситуаций природного и техногенного характера</t>
  </si>
  <si>
    <t>Подпрограмма: "Комплексное развитие систем коммунальной инфраструктуры"</t>
  </si>
  <si>
    <t>5.4.</t>
  </si>
  <si>
    <t>Основное мероприятие: Улучшение системы водоснабжения на территории Ипатовского городского округа Ставропольского края</t>
  </si>
  <si>
    <t>5.4.1.</t>
  </si>
  <si>
    <t>5.4.2.</t>
  </si>
  <si>
    <t>Основное мероприятие: Газификация населенных пунктов Ипатовского городского округа Ставропольского края</t>
  </si>
  <si>
    <t>5.4.3.</t>
  </si>
  <si>
    <t>Основное мероприятие: Разработка и актуализация схем теплоснабжения водоснабжения и водоотведения территории Ипатовского городского округа Ставропольского края</t>
  </si>
  <si>
    <t>5.5.</t>
  </si>
  <si>
    <t>Подпрограмма "Обеспечение реализации Программы и иных мероприятий"</t>
  </si>
  <si>
    <t>5.5.1.</t>
  </si>
  <si>
    <t>Основное мероприятие: Обеспечение деятельности органа управления по работе с территориями Ипатовского городского округа Ставропольского края</t>
  </si>
  <si>
    <t>Основное мероприятие: Социальная поддержка граждан</t>
  </si>
  <si>
    <t>6.1.</t>
  </si>
  <si>
    <t>Подпрограмма "Градостроительства и архитектуры Ипатовского городского округа Ставропольского края"</t>
  </si>
  <si>
    <t>6.1.1.</t>
  </si>
  <si>
    <t>Основное мероприятие: Разработка документации в области градостроительства и архитектуры</t>
  </si>
  <si>
    <t>6.1.2.</t>
  </si>
  <si>
    <t>Основное мероприятие: Разработка и внедрение информационной системы обеспечения градостроительной деятельности</t>
  </si>
  <si>
    <t>6.1.3.</t>
  </si>
  <si>
    <t>Основное мероприятие: Разработка топографической съемки г. Ипатово</t>
  </si>
  <si>
    <t>7.1.</t>
  </si>
  <si>
    <t>Подпрограмма  «Социальное обеспечение населения и содействие развитию социально-трудовых отношений"</t>
  </si>
  <si>
    <t>7.1.1.</t>
  </si>
  <si>
    <t>Основное мероприятие: Предоставление мер социальной поддержки гражданам Ипатовского городского округа Ставропольского края</t>
  </si>
  <si>
    <t>7.1.2.</t>
  </si>
  <si>
    <t>7.1.3.</t>
  </si>
  <si>
    <t>Основное мероприятие: Организация мероприятий в Ипатовском городском округе Ставропольского края в рамках проведения краевого конкурса "Эффективный коллективный договор – основа согласования интересов сторон социального партнерства"</t>
  </si>
  <si>
    <t>7.2.</t>
  </si>
  <si>
    <t>Подпрограмма  «Доступная среда»</t>
  </si>
  <si>
    <t>7.2.1.</t>
  </si>
  <si>
    <t xml:space="preserve">Основное мероприятие: Адаптация приоритетных объектов и сфер жизнедеятельности  инвалидов и других маломобильных групп населения
</t>
  </si>
  <si>
    <t>7.3.</t>
  </si>
  <si>
    <t>7.3.1.</t>
  </si>
  <si>
    <t xml:space="preserve">Основное мероприятие: Обеспечение деятельности в области труда и социальной защиты населения </t>
  </si>
  <si>
    <t>Подпрограмма "Обеспечение реализации  муниципальной программы «Социальная поддержка граждан в Ипатовском городском округе Ставропольского края» и общепрограммные мероприятия"</t>
  </si>
  <si>
    <t>Подпрограмма " Поддержка казачества в Ипатовском городском округе Ставропольского края"</t>
  </si>
  <si>
    <t>Основное мероприятие: Создание условий для развития военно- патриотического воспитания казачьей молодежи духовно- культурных основ казачества</t>
  </si>
  <si>
    <t>Подпрограмма "Профилактика правонарушений в Ипатовском городском округе Ставропольского края"</t>
  </si>
  <si>
    <t>Основное мероприятие: Обеспечение общественного порядка и профилактика правонарушений</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</si>
  <si>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Ипатовского городского округа Ставропольского края "</t>
  </si>
  <si>
    <t>Основное мероприятие: Совершенствование действующей системы профилактики терроризма и экстремизма, а также предупреждение террористических и экстремистских проявлений</t>
  </si>
  <si>
    <t>Основное мероприятие: Организационно- технические мероприятия по повышению уровня антитеррористической защищенности объектов с массовым участием людей за счет построения, внедрения и эксплуатации аппаратно- программного комплекса "Безопасный город"</t>
  </si>
  <si>
    <t>Основное мероприятие: Информационно- аналитическая деятельность по профилактике терроризма экстремизма</t>
  </si>
  <si>
    <t xml:space="preserve">9. Программа "Формирование современной городской среды" </t>
  </si>
  <si>
    <t>9.1.</t>
  </si>
  <si>
    <t>Подпрограмма "Современная городская среда"</t>
  </si>
  <si>
    <t>9.1.1.</t>
  </si>
  <si>
    <t xml:space="preserve">Основное мероприятие: Организация проведения работ по благоустройству общественных территорий Ипатовского городского округа </t>
  </si>
  <si>
    <t>9.1.2.</t>
  </si>
  <si>
    <t>Основное мероприятие: Организация и проведение работ по благоустройству дворовых территорий Ипатовского городского округа</t>
  </si>
  <si>
    <t>10.1.</t>
  </si>
  <si>
    <t>10.1.1.</t>
  </si>
  <si>
    <t>Основное мероприятие: Организация соревнования и поощрение победителей среди сельскохозяйственных организаций Ипатовсого округа</t>
  </si>
  <si>
    <t>10.1.2.</t>
  </si>
  <si>
    <t>Основное мероприятие: Организация и проведение праздничных мероприятий</t>
  </si>
  <si>
    <t>10.1.3.</t>
  </si>
  <si>
    <t>Основное мероприятие: Осуществление переданных государственных полномочий</t>
  </si>
  <si>
    <t>10.2.</t>
  </si>
  <si>
    <t>10.2.1.</t>
  </si>
  <si>
    <t>Основное мероприятие: Расходы связанные с исполнением переданных полномочий</t>
  </si>
  <si>
    <t>Контрольное событие 1: Методические пособия, листовки по профилактике терроризма и экстремизма  в отчетном периоде не разрабатывались</t>
  </si>
  <si>
    <t xml:space="preserve">Подпрограмма "Повышение качества управления муниципальными финансами в Ипатовском городском округе Ставропольского края"
</t>
  </si>
  <si>
    <t>11.1.</t>
  </si>
  <si>
    <t>11.1.1.</t>
  </si>
  <si>
    <t>Основное мероприятие: Достижение устойчивой положительной динамики поступления налоговых и неналоговых доходов</t>
  </si>
  <si>
    <t>9.1.3.</t>
  </si>
  <si>
    <t>9.1.4.</t>
  </si>
  <si>
    <t>Основное мероприятие: Мониторинг исполнения собственниками (пользователями) индивидуальных жилых домов и объектов недвижимого имущества (земельных участков) заключенных соглашений о благоустройстве</t>
  </si>
  <si>
    <t>не требует финансирования</t>
  </si>
  <si>
    <t>Основное мероприятие: Вовлечение граждан и организаций в реализацию мероприятий по благоустройству дворовых территорий и общественных территорий в Ипатовском городском округе Ставропольского края</t>
  </si>
  <si>
    <t>09.01.2018</t>
  </si>
  <si>
    <t>11.1.2.</t>
  </si>
  <si>
    <t xml:space="preserve">Основное мероприятие: Обеспечение долгосрочной  устойчивости и сбалансированности бюджета Ипатовского городского округа Ставропольского края </t>
  </si>
  <si>
    <t>01.02.2018</t>
  </si>
  <si>
    <t>Контрольное  событие 1: Бюджетный  прогноз ИГО СК на 2018-2023 годы утвержден постановлением администрации ИГО СК от 13.02.2018 г. № 116</t>
  </si>
  <si>
    <t>Подпрограмма "Обеспечение реализации муниципальной программы и общепрограммные мероприятия"</t>
  </si>
  <si>
    <t>11.3.</t>
  </si>
  <si>
    <t>11.3.1.</t>
  </si>
  <si>
    <t>Основное мероприятие: Обеспечение деятельности финансового управления администрации Ипатовского городского округа Ставропольского края</t>
  </si>
  <si>
    <t>Контрольное событие: Начиная с февраля 2018 г. осуществляется ежемесячный мониторинг поступлений доходов от оказания  платных услуг и иной приносящей доход деятельности муниципальных учреждений ИГО СК</t>
  </si>
  <si>
    <t xml:space="preserve">Основное мероприятие: Развитие внебюджетной деятельности муниципальных учреждений </t>
  </si>
  <si>
    <t xml:space="preserve">Основное мероприятие: Централизация бюджетного (бухгалтерского) учета и отчетности                       </t>
  </si>
  <si>
    <t xml:space="preserve">Основное мероприятие: Соблюдение современных требований при  планировании бюджетных ассигнований, в том числе бюджетным и автономному учреждениям на оказание муниципальных услуг с   учетом муниципального задания    </t>
  </si>
  <si>
    <t>Контрольное событие 1: Отраслевые органы АИГО СК- отдел культуры и молодежной политики, комитет по физической культуре и спорту разработали и утвердили стандарты качества  оказания муниципальных услуг в соответствующих сферах деятельности. постановление администрации ИГО СК от 29 декабря 2017 г. № 19 «Об утверждении стандартов качества оказания (выполнения) муниципальных услуг (работ), выполняемых муниципальными учреждениями Ипатовского городского округа Ставропольского края в сфере культуры», приказ комитета по физической культуре и спорту  администрации ИГО СК  от 17 января 2018 г. № 6 «Об утверждении стандартов качества муниципальных работ в отрасли физической культуры и спорта»</t>
  </si>
  <si>
    <t>Контрольное событие 2: В целях корректировка порядка формирования и финансового обеспечения выполнения муниципального задания  для муниципальных учреждений округа постановлением администрации Ипатовского городского округа Ставропольского края от 06.02.2018 г. № 90 внесены изменения в Порядок формирования и финансового обеспечения выполнения муниципального задания в отношении муниципальных учреждений Ипатовского городского округа Ставропольского края, утвержденный постановлением администрации Ипатовского городского округа Ставропольского края от 29 декабря 2017 г. № 10</t>
  </si>
  <si>
    <t>Основное мероприятие: Обеспечение публичности информации о результатах деятельности муниципальных учреждений</t>
  </si>
  <si>
    <t>Контрольное событие: Специалистами финансового управления АИГО СК проверены 80 отчетов муниципальных учреждений ИГО СК о результатах деятельности  за 2017 год</t>
  </si>
  <si>
    <t>Контрольное событие: Приказом финансового управления АИГО СК от 12.01.2018 г. № 33 утвержден  Порядок составления и ведения кассового плана исполнения бюджета Ипатовского городского округа Ставропольского края в текущем финансовом году</t>
  </si>
  <si>
    <t>Основное мероприятие: Оптимизация бюджетных расходов на содержание органов местного самоуправления (органов местной администрации)</t>
  </si>
  <si>
    <t>Подпрограмма: Повышение эффективности расходов  бюджета  Ипатовского городского округа Ставропольского края</t>
  </si>
  <si>
    <t>11.2.</t>
  </si>
  <si>
    <t>11.2.1.</t>
  </si>
  <si>
    <t>11.2.2.</t>
  </si>
  <si>
    <t>11.2.3.</t>
  </si>
  <si>
    <t>11.2.4.</t>
  </si>
  <si>
    <t>11.2.5.</t>
  </si>
  <si>
    <t xml:space="preserve">Основное мероприятие: Подготовка информации в формате "Бюджет для граждан"
</t>
  </si>
  <si>
    <t xml:space="preserve">Основное мероприятие: Повышение эффективности предоставления муниципальных услуг и оптимизация бюджетных расходов 
</t>
  </si>
  <si>
    <t>Контрольное событие:  Плановые назначения на содержание органов местного самоуправления ИГО СК утверждены решением Думы ИГО СК о местном бюджете в пределах норматива, установленного Правительством Ставропольского края -20,16. Распоряжения администрации ИГО СК от 05 февраля 2018 г. №19-р утвержден Плана мероприятий, направленных на увеличение роста доходов и оптимизацию расходов бюджета Ипатовского городского округа Ставропольского края в 2018-2020 годах»</t>
  </si>
  <si>
    <t>Контрольное событие 1: В целях приведения в соответствие с требованиями Бюджетного кодекса Российской Федерации Порядок формирования и финансового обеспечения муниципального задания на оказание муниципальных услуг (выполнение работ) муниципальными учреждениями постановлением администрации Ипатовского городского округа Ставропольского края от 06.02.2018 г. № 90 внесены изменения в Порядок формирования и финансового обеспечения выполнения муниципального задания в отношении муниципальных учреждений Ипатовского городского округа Ставропольского края, утвержденный постановлением администрации Ипатовского городского округа Ставропольского края от 29 декабря 2017 г. № 10</t>
  </si>
  <si>
    <t>Основное мероприятие: Повышение эффективности распределения бюджетных средств и качества бюджетного планирования</t>
  </si>
  <si>
    <t>Основное мероприятие: Резервирование средств для решения вопросов местного значения</t>
  </si>
  <si>
    <t>11.1.3.</t>
  </si>
  <si>
    <t>11.1.4.</t>
  </si>
  <si>
    <t>11.1.5.</t>
  </si>
  <si>
    <t>11.1.6.</t>
  </si>
  <si>
    <t>11.1.7.</t>
  </si>
  <si>
    <t>финансирование не предусмотрено</t>
  </si>
  <si>
    <t>Основное мероприятие: Повышение ответственности ГРБС за качество планирования и поквартального распределения бюджетных ассигнований</t>
  </si>
  <si>
    <t>Основное мероприятие: Проведение оценки качества финансового менеджмента главных администраторов средств бюджета Ипатовского городского округа</t>
  </si>
  <si>
    <t>Основное мероприятие: Проведение оценки эффективности реализации муниципальных программ</t>
  </si>
  <si>
    <t xml:space="preserve">Основное мероприятие: Мониторинг размещения  муниципальными учреждениям актуальной информации на официальном сайте в информационно-телекоммуникационной сети "Интернет", www.bus.gov.ru в полном объеме
</t>
  </si>
  <si>
    <t>Основное мероприятие: Совершенствование системы муниципального финансового контроля с целью ориентации на оценку эффективности бюджетных расходов</t>
  </si>
  <si>
    <t>11.1.8.</t>
  </si>
  <si>
    <t>11.1.9.</t>
  </si>
  <si>
    <t>11.1.10.</t>
  </si>
  <si>
    <t>11.1.11.</t>
  </si>
  <si>
    <t xml:space="preserve">Основное мероприятие: Применение современных приемов и методов при планировании бюджета Ипатовского городского округа </t>
  </si>
  <si>
    <t>11.2.6.</t>
  </si>
  <si>
    <t>12.1.</t>
  </si>
  <si>
    <t xml:space="preserve">Основное мероприятие: Совершенствование деятельности органов местного самоуправления Ипатовского городского округа Ставропольского края по поддержке малого и среднего предпринимательства» </t>
  </si>
  <si>
    <t>12.1.1.</t>
  </si>
  <si>
    <t>Основное мероприятие: Создание условий доступа субъектов малого и среднего предпринимательства к финансовым ресурсам</t>
  </si>
  <si>
    <t>Основное мероприятие: Информационная и консультационная поддержка субъектов малого и среднего предпринимательства</t>
  </si>
  <si>
    <t>12.2.</t>
  </si>
  <si>
    <t>Подпрограмма «Развитие потребительского рынка в Ипатовском городском округе Ставропольского края»</t>
  </si>
  <si>
    <t>12.2.1.</t>
  </si>
  <si>
    <t>Основное мероприятие: Создание комфортных условий населению Ипатовского городского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</si>
  <si>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Основное мероприятие: Создание условий для развития потребительского рынка Ипатовского городского округа, принятие своевременных мер по совершенствованию сферы потребительского рынка Ипатовского округа</t>
  </si>
  <si>
    <t>Основное мероприятие: Привлечение к участию товаропроизводителей и хозяйствующих субъектов Ипатовского городского округа в районных, межрегиональных и международных конкурсах, специализированных выставках, форумах, фестивалях и ярмарках</t>
  </si>
  <si>
    <t>Подпрограмма «Формирование благоприятного инвестиционного климата и положительного имиджа Ипатовского городского округа Ставропольского края»</t>
  </si>
  <si>
    <t>Основное мероприятие: Создание благоприятной для инвестиций административной среды</t>
  </si>
  <si>
    <t>Основное мероприятие: 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городском округе Ставропольского края</t>
  </si>
  <si>
    <t>Подпрограмма «Снижение административных барьеров, оптимизация и повышение качества предоставления государственных и муниципальных услуг в Ипатовском городском округе Ставропольского края,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t>
  </si>
  <si>
    <t>Основное мероприятие: Обеспечение деятельности многофункционального центра предоставления государственных и муниципальных услуг в г. Ипатово</t>
  </si>
  <si>
    <t>Основное мероприятие: Оптимизация предоставления государственных и муниципальных услуг в Ипатовском городском округе Ставропольского края</t>
  </si>
  <si>
    <t>Подпрограмма «Обеспечение реализации программы администрации Ипатовского городского округа Ставропольского края и иных мероприятий»</t>
  </si>
  <si>
    <t>13.4.2.</t>
  </si>
  <si>
    <t>13.4.1.</t>
  </si>
  <si>
    <t>13.4.</t>
  </si>
  <si>
    <t>13.3.2.</t>
  </si>
  <si>
    <t>13.3.1.</t>
  </si>
  <si>
    <t>13.3.</t>
  </si>
  <si>
    <t>13.2.3.</t>
  </si>
  <si>
    <t>13.2.2.</t>
  </si>
  <si>
    <t>13.2.1.</t>
  </si>
  <si>
    <t>13.2.</t>
  </si>
  <si>
    <t>13.1.3.</t>
  </si>
  <si>
    <t>13.1.1.</t>
  </si>
  <si>
    <t>13.1.</t>
  </si>
  <si>
    <t>13.1.2.</t>
  </si>
  <si>
    <t>Основное мероприятие: Глава муниципального образования</t>
  </si>
  <si>
    <t>13.5.</t>
  </si>
  <si>
    <t>13.5.1.</t>
  </si>
  <si>
    <t>13.5.2.</t>
  </si>
  <si>
    <t>Основное мероприятие: Расходы в рамках  обеспечения деятельности  администрации Ипатовского городского округа Ставропольского края</t>
  </si>
  <si>
    <t>31.12.2019</t>
  </si>
  <si>
    <t>13.5.3.</t>
  </si>
  <si>
    <t>Основное мероприятие: Расходы, связанные с обеспечением деятельности (оказанием услуг) в области хозяйственно- технического обеспечения</t>
  </si>
  <si>
    <t>13.5.4.</t>
  </si>
  <si>
    <t>Основное мероприятие: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</si>
  <si>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13.5.5.</t>
  </si>
  <si>
    <t>Основное мероприятие: Организация и осуществление деятельности  по опеке и попечительству  в области здравоохранения</t>
  </si>
  <si>
    <t>13.5.6.</t>
  </si>
  <si>
    <t>Основное мероприятие: Обеспечение деятельности комиссий по делам несовершеннолетних  и защите их прав</t>
  </si>
  <si>
    <t>13.5.7.</t>
  </si>
  <si>
    <t>Основное мероприятие: Обеспечение деятельности депутатов Думы Ставропольского края и их помощников в избирательном округе</t>
  </si>
  <si>
    <t>Основное мероприятие: Осуществление отдельных государственных полномочий  Ставропольского края по созданию административных комиссий</t>
  </si>
  <si>
    <t>13.5.8.</t>
  </si>
  <si>
    <t>13.5.9.</t>
  </si>
  <si>
    <t>Основное мероприятие: Межбюджетные трансферты из бюджетов муниципальных районов, передаваемые бюджетам поселений на осуществление части полномочий по решению вопросов местного значения в соответствии с заключенными соглашениями</t>
  </si>
  <si>
    <t>Контрольное событие: В 2018 году отсутствует финансирование по обеспечению расходов по межбюджетным трансфертам из бюджетов муниципальных районов, передаваемых бюджетам поселений на осуществление части полномочий по решению вопросов местного значения в соответствии с заключенными соглашениями</t>
  </si>
  <si>
    <t>13.5.10.</t>
  </si>
  <si>
    <t>Основное мероприятие: Прочие расходы в рамках обеспечения деятельности администрации Ипатовского городского округа Ставропольского края</t>
  </si>
  <si>
    <t>Основное мероприятие: Формирование, содержание и использование Архивного фонда Ставропольского края</t>
  </si>
  <si>
    <t>Подпрограмма «Управление муниципальной собственностью  Ипатовского городского округа Ставропольского края в области имущественных и земельных отношений»</t>
  </si>
  <si>
    <t xml:space="preserve">Основное мероприятие: Мероприятия, связанные с решением имущественных вопросов, в том числе по мероприятиям </t>
  </si>
  <si>
    <t>Подпрограмма  «Обеспечение реализации программы «Управление имуществом  Ипатовского городского округа Ставропольского края» и общепрограммные мероприятия» муниципальной программы</t>
  </si>
  <si>
    <t xml:space="preserve">Основное мероприятие: Расходы на содержание отдела имущественных и земельных отношений </t>
  </si>
  <si>
    <t xml:space="preserve">Подпрограмма «Дорожное хозяйство и обеспечение безопасности дорожного движения Ипатовского  городского
округа Ставропольского края»
</t>
  </si>
  <si>
    <t>14.1.</t>
  </si>
  <si>
    <t>14.1.1.</t>
  </si>
  <si>
    <t xml:space="preserve">Основное мероприятие: Информационное обеспечение мероприятий по повышению безопасности дорожного движения
</t>
  </si>
  <si>
    <t xml:space="preserve">Основное мероприятие: Обеспечение участия детей в безопасности дорожного движения
</t>
  </si>
  <si>
    <t xml:space="preserve">Основное мероприятие: Улучшение условий движения и  устранению аварийно  опасных участков на автомобильных дорогах общего пользования
</t>
  </si>
  <si>
    <t>14.1.2.</t>
  </si>
  <si>
    <t>14.1.3.</t>
  </si>
  <si>
    <t>14.1.4.</t>
  </si>
  <si>
    <t xml:space="preserve">Основное мероприятие: Проведение плановых проверок за сохранностью автомобильных дорог местного значения в установленные сроки
</t>
  </si>
  <si>
    <t>14.2.</t>
  </si>
  <si>
    <t>Подпрограмма  «Развитие транспортной системы Ипатовского городского округа Ставропольского края»</t>
  </si>
  <si>
    <t>14.2.1.</t>
  </si>
  <si>
    <t xml:space="preserve">Основное мероприятие: Ремонт автомобильных дорог и тротуаров
</t>
  </si>
  <si>
    <t>Контрольное событие: Средства индивидуальной защиты сотрудникам спасательных служб ГО в отчетном периоде не приобретались. Создан резервный фонд администрации Ипатовского городского округа.</t>
  </si>
  <si>
    <t>Подпрограмма "Обеспечение жильем молодых семей, проживающих в Ипатовском городском округе Ставропольского края"</t>
  </si>
  <si>
    <t>Основное мероприятие: Организация и проведение мероприятий для детей и молодежи, а также организация участия молодежи Ипатовского городского округа в краевых, межрегиональных и Всероссийских мероприятиях для детей и молодежи</t>
  </si>
  <si>
    <t>Основное мероприятие: Развитие физкультурно-спортивной инфраструктуры, укрепление материально-технической базы физкультуры и спорта, в том числе капитальный ремонт, реконструкция и строительство спортивных объектов на территории городского округа</t>
  </si>
  <si>
    <t>Подпрограмма «Развитие и совершенствование гражданской обороны и защиты населения, территорий от чрезвычайных ситуаций в Ипатовском городском округе  Ставропольского края»</t>
  </si>
  <si>
    <t xml:space="preserve">Контрольное событие:  Денежные средства направлены на обеспечение деятельности МКУ ЕДДС ИГО СК в сфере предупреждения ЧС.
</t>
  </si>
  <si>
    <t xml:space="preserve">Контрольное событие:  Провери за сохранностью автомобильных дорог местного значения в отчетном периоде не проводились
</t>
  </si>
  <si>
    <t xml:space="preserve">Контрольное событие: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расчитывается по предоставленным статистическим данным, которые предоставляются в конце отчетного года.
</t>
  </si>
  <si>
    <t xml:space="preserve">6. Программа "Развитие градостроительства и архитектуры Ипатовского городского округа Ставропольского края" </t>
  </si>
  <si>
    <t xml:space="preserve">7. Программа "Социальная поддержка граждан в  Ипатовском городском округе Ставропольского края" </t>
  </si>
  <si>
    <t xml:space="preserve">8. Программа "Профилактика правонарушений, терроризма и поддержка казачества в  Ипатовском городском округе Ставропольского края" </t>
  </si>
  <si>
    <t xml:space="preserve">10. Программа "Развитие сельского хозяйства в Ипатовском городском округе Ставропольского края" </t>
  </si>
  <si>
    <t>Подпрограмма "Развитие растениеводства и животноводства в Ипатовком городском округе Ставропольского края"</t>
  </si>
  <si>
    <t>Подпрограмма " Обеспечение реализации программы администрации Ипатовского городского округа Ставропольского края и иных мероприятий"</t>
  </si>
  <si>
    <t xml:space="preserve">11. Программа "Повышение эффективности  бюджетных расходов и управления муниципальными финансами Ипатовского городского округа Ставропольского края" </t>
  </si>
  <si>
    <t>Основное мероприятие: Заполнение свободных торговых мест на территории МУП «Центральный рынок» с целью увеличения доходов предприятия</t>
  </si>
  <si>
    <t>Основное мероприятие: Контроль за осуществлением торговой деятельности на территории округа в соответствии с законодательством</t>
  </si>
  <si>
    <t xml:space="preserve">14. Программа "Развитие транспортной системы и обеспечение безопасности дорожного движения Ипатовского городского округа Ставропольского края" </t>
  </si>
  <si>
    <t>01.04.2018</t>
  </si>
  <si>
    <t>Контрольное событие 4: Публикации в СМИ о проводимых профилактических мероприятиях и изготовление полиграфической продукции в отчетном периоде не производилась</t>
  </si>
  <si>
    <t>Контрольное событие: с 01.01.2018 г. все муниципальные учреждения ИГО СК, органы местного самоуправления ИГО СК, органы администрации ИГО СК(за исключением управления труда и социальной защиты населения) переведены на обслуживание в МКУ «Межведомственная централизованная бухгалтерия»</t>
  </si>
  <si>
    <t xml:space="preserve">12. Программа "Управление имуществом Ипатовского городского округа Ставропольского края" </t>
  </si>
  <si>
    <t>Основное мероприяте: Проведение инвентаризации с целью перепрофилирования или отчуждения непрофильных активов</t>
  </si>
  <si>
    <t>11.2.8.</t>
  </si>
  <si>
    <t>Основное мероприятие: Повышение грамотности населения за счет мероприятий информационно- просветительского характера, направленных на просвещение и популяризацию вопросов защиты прав потребителей</t>
  </si>
  <si>
    <t>Основное мероприятие: Проведение мониторинга качества и доступности государственных и муниципальных услуг в Ипатовском городском округе Ставропольского края»</t>
  </si>
  <si>
    <t>Контрольное событие: Обеспечение деятельности комиссий по делам несовершеннолетних  и защите их, способствующих снижению количества правонарушений, совершенных  несовершеннолетними гражданами за отчетный период составило 40,6% к плану</t>
  </si>
  <si>
    <t>Основное мероприятие: Снижение количества нарушений в сфере потребительского рынка, повышение уровня защищенности потребителей от действий недобросовестных продавцов, производителей товаров, исполнителей товаров, исполнителей услуг (работ) посредством комплекса мер направленных на предупреждение нарушений прав потребителей</t>
  </si>
  <si>
    <t xml:space="preserve">Основное мероприятие: Повышение социальной защищенности граждан Ипатовского округа, обеспечение сбалансированной защиты интересов потребителей
</t>
  </si>
  <si>
    <t>Контрольное событие 2:  В 25 образовательных организациях созданы условия для развития информационного пространства(израсходовано 100,00 тыс. руб., что составляет 89,3 % от годового плана)</t>
  </si>
  <si>
    <t>Контрольное событие 5: В 22 общеобразовательных организациях созданы условия для развития информационного пространства(израсходовано 275,0 тыс.руб. или 100% к годовому плану)</t>
  </si>
  <si>
    <t>Контрольное событие 5: Проведение районных этапов краевых конкурсов профессионального мастерства (проведено 3 этапа участвовал 21 человек)</t>
  </si>
  <si>
    <t>Контрольное событие 2: Число граждан, принимающих участие в охране общественного порядка на территории Ипатовского городского округа Ставропольского края и оказывающих на территории Ипатовского городского округа Ставропольского края помощь правоохранительным органам в раскрытии и предупреждении правонарушений в отчетном периоде составило 155 человек</t>
  </si>
  <si>
    <t>Контрольное событие 1:  На объектах с массовым участием людей установленно 6 систем видеонаблюдения</t>
  </si>
  <si>
    <t>Контрольное событие 4:  В отчетном периоде образовательными организациями компьютерная техника не приобреталась</t>
  </si>
  <si>
    <t>Контрольное событие 1: Разработан и утвержден приказ финансового управленияот 20.02.2018г. №73 "Об утверждении Порядка представления главными распорядителями средств бюджета Ипатовского городского округа Ставропольского края обоснований бюджетных ассигнований на очередной финансовый год и плановый период"</t>
  </si>
  <si>
    <t>Контрольное событие 2: Контроль за разработкой проектов муниципальных программ округа планируется в 4 квартале 2018г.</t>
  </si>
  <si>
    <t>Контрольное событие 3: Проведение мониторинга ритмичности кассовых расходов планируется в 4 квартале 2018г.</t>
  </si>
  <si>
    <t>Контрольное событие 1: В целях недопущения возникновения просроченной кредиторской задолженности осуществляется ежемесячный мониторинг объема кредиторской задолженности муниципальных казенных учреждений, бюджетных, автономных учреждений, унитарных предприятий</t>
  </si>
  <si>
    <r>
      <rPr>
        <sz val="9"/>
        <rFont val="Times New Roman"/>
        <family val="1"/>
        <charset val="204"/>
      </rPr>
      <t>Контрольное событие 2: 09.02.2018г. в актовом зале финансового управления АИГО СК проведен обучающий семинар для гдавных администраторов доходов бюджета на тему "Работа в системе удаленного финансового документооборота (СУФД)". Информация размещена на официальном сайте АИГО СК</t>
    </r>
    <r>
      <rPr>
        <sz val="9"/>
        <color rgb="FFFF0000"/>
        <rFont val="Times New Roman"/>
        <family val="1"/>
        <charset val="204"/>
      </rPr>
      <t xml:space="preserve"> </t>
    </r>
    <r>
      <rPr>
        <u/>
        <sz val="9"/>
        <color rgb="FF0070C0"/>
        <rFont val="Times New Roman"/>
        <family val="1"/>
        <charset val="204"/>
      </rPr>
      <t xml:space="preserve">hhh:// www.ipatovo.org/page.php?id=14144 </t>
    </r>
    <r>
      <rPr>
        <sz val="9"/>
        <color rgb="FFFF0000"/>
        <rFont val="Times New Roman"/>
        <family val="1"/>
        <charset val="204"/>
      </rPr>
      <t xml:space="preserve"> </t>
    </r>
  </si>
  <si>
    <t xml:space="preserve"> Программа "Развитие экономики, малого и среднего бизнеса, потребительского рынка и улучшения инвестиционного климата в Ипатовском городском округе Ставропольского края" </t>
  </si>
  <si>
    <t>Подпрограмма "Развитие малого и среднего предпринимательства на территории Ипатовского городского округа Ставропольского края"</t>
  </si>
  <si>
    <t>Контрольное событие: За отчетный период товаропроизводители и хозяйствующие субъекты Ипатовского городского округа приняли участие в  3 межрегиональных  конкурсах, специализированных выставках, фестивалях и ярмарках</t>
  </si>
  <si>
    <t>Контрольное событие: За отчетный период информационные материалы  направленные на повышение уровня потребительской грамотности населения Ипатовского округа Ставропольского края не публиковались в средствах массовой информации, в том числе в сети «Интернет»</t>
  </si>
  <si>
    <t>Контрольное событие:  Положением по организации проведения мониторинга качества предоставления муниципальных услуг в администрации Ипатовского городского округа Ставропольского края, утвержденным постановлением администрации Ипатовского городского округа,  проведение  мониторинга качества предоставления муниципальных услуг обеспечивается отделами аппарата и отделам (управлениям, комитетом) со статусом юридического лица, отчеты о результатах мониторинга предоставляются в отдел экономического развития администрации Ипатовского городского округа Ставропольского края по итогам года.</t>
  </si>
  <si>
    <t>Контрольное событие 1: Заключен договор на приобретение конвертов маркированных на сумму 49,0 тыс. руб.</t>
  </si>
  <si>
    <t>Контрольное событие 3: Заключен договор на публикацию объявлений через газету "Степные зори". Произведена оплата на сумму 3,45 тыс. руб.</t>
  </si>
  <si>
    <t>Контрольное событие 1: Расходы  связанные с содержанием отдела имущественных  и земельных отношений в отчетном периоде проводились вовремя  в соответствии с планом</t>
  </si>
  <si>
    <t>Контрольное событие 6: Сельскохозяйственные товаропроизводители государственной поддержкой на приобретение элитных семян в отчетном периоде не воспользвовались по причине отсутствия финансирования. Освоение средств планируется в 4 квартале 2018г.</t>
  </si>
  <si>
    <t>Контрольное событие 4: В 1 полугодии 2018г.площадь природных биотопов, на которых произведена противоклещевая обработка составила 441,94 га.</t>
  </si>
  <si>
    <t>Контрольное событие 3: Сельскохозяйственные товаропроизводители в 1 полугодии 2018 г. не воспользовались государственной поддержкой на возмещение процентной ставки по кредитам по причине отсутствия финансирования, освоение средств предполагается во 2 полугодии 2018 г.</t>
  </si>
  <si>
    <t>_______________________________________________</t>
  </si>
  <si>
    <t>Контрольное событие 1: На осуществление  расходов на обеспечение деятельности межпоселенческого муниципального бюджетного учреждения культуры «Культурно- досуговый центр» Ипатовского района Ставропольского края за 9 месяцев текущего года направлены средства в размере 5 313,0 тыс. руб. (80,0% к плану)</t>
  </si>
  <si>
    <t xml:space="preserve">Контрольное событие 2: В отчетном периоде проведено 13 районных культурно-досуговых  мероприятия и приняли участие в 3 краевых культурно-досуговых мероприятиях;
число культурно-досуговых мероприятий, проводимых на базе культурно–досуговых учреждений Ипатовского городского округа Ставропольского края составляет 5692 единиц;
число клубных формирований в муниципальных учреждениях культурно-досугового типа, функционирующих на территории Ипатовского городского округа Ставропольского края составляет 300 единиц.
</t>
  </si>
  <si>
    <t>Контрольное событие: Обеспечение расходов по организации и осуществлению деятельности учреждений культуры Ипатовского городского округа Ставропольского края за январь- сентябрь 2018 г. составило 62 522,73 тыс. руб. (64,0% к плану)</t>
  </si>
  <si>
    <t>Контрольное событие: Обеспечение расходов по организации и осуществлению деятельности библиотек  Ипатовского городского округа Ставропольского края за отчетный период составило 6 850,08 тыс. руб. (80,1 % к плану)</t>
  </si>
  <si>
    <t>Контрольное событие:  МКУК "Советскорунное социально- культурное объединение" приняло участие в реализации проекта развития территорий муниципальных образований, основанных на местных инициативах. В рамках проекта осуществлялась замена электропроводки в учреждении культуры. За отчетный период освоено 1 364,60 тыс. руб. (100,0% к плану).</t>
  </si>
  <si>
    <t>Контрольное событие: Расходы в рамках мероприятий по обеспечению деятельности отдела культуры и молодежной политики администрации Ипатовского городского округа Ставропольского края в отчетном периоде составили 2 523,88 тыс. руб. (63,0% к плану)</t>
  </si>
  <si>
    <t>Контрольное событие: Количество районных мероприятий, организованных и проведенных муниципальным казенным учреждением "Центр по работе с молодежью" Ипатовского района Ставропольского края- 60, количество краевых мероприятий, в которых приняли участие молодые гражане Ипатовского округа-18</t>
  </si>
  <si>
    <t xml:space="preserve">Контрольное событие: Обеспечение деятельности муниципального казенного учреждения "Центр по работе с молодежью" Ипатовского района Ставропольского края в отчетном периоде текущего года составило 1 854,58 тыс. руб (67,83% к годовому плану) </t>
  </si>
  <si>
    <t xml:space="preserve">Контрольное событие: 24.04. 2018г. заключено соглашение МС/18-020 о предоставлении в 2018 году субсидии из бюджета Ставропольского края (за исключением средств краевого бюджета, направленных на предоставление социальных выплат с привлечением средств федерального бюджета) бюджету Ипатовского городского округа Ставропольского края. 
 В отчетном периде выдано одно Свидетельство о праве на получение социальной выплаты на сумму 511,38 тыс. руб. и вручено 14 извещений на предоставление социальной выплаты на сумму 7841,21 тыс. руб.
</t>
  </si>
  <si>
    <t>Контрольное событие 1: За 9 месяцев 2018 года за мерами социальной поддержки обратились 7 688  граждан, из них 7 655 имели право на их получение, всем были предоставлены меры социальной поддержки, или 100,0%. По 33 вынесены отказные решения в связи с отсутствием права на меры социальной поддержки</t>
  </si>
  <si>
    <t xml:space="preserve">Контрольное событие 2: На 01.10.2018 года на учете в УТСЗН АИГО СК состоит 752 гражданина из числа многодетных семей, являющихся получателями мер социальной поддержки в соответствии с законодательством Российской Федерации и законодательством Ставропольского края. По сравнению с аналогичным периодом прошлого года количество многодетных семей увеличилось на 0,94%.
</t>
  </si>
  <si>
    <t>Контрольное событие 3: Количество публикаций о мерах социальной поддержки в средствах массовой информации за 9 месяцев 2018 года составило 15.</t>
  </si>
  <si>
    <t>Основное мероприятие: Предоставление социальных выплат отдельным категориям граждан, оказавшимся в трудной жизненной ситуации, объективно нарушающей их жизнедеятельность, возникшей по независящим от них причинам, преодолеть которую они не могут самостоятельно</t>
  </si>
  <si>
    <t>Контрольное событие: За предоставлением социальных выплат за отчетный период текущего года обратились 13 человек, все они имели право на их получение (100%). Комиссией по рассмотрению заявлений об оказании единовременной материальной помощи гражданам, оказавшимся в трудной жизненной ситуации, вынесено решение об оказании им помощи: 11-в размере 10,0 тыс. руб., 1- в размере 5,0 тыс. руб., 1- в размере 8,0 тыс. руб. Выплата произведена в полном объеме.</t>
  </si>
  <si>
    <t>Контрольное событие: Проведено информирование организаций округа о краевом конкурсе "Эффективный коллективный договор- основа согласования интересов сторон социального партнерства" в 2018 г., в том числе:                                                                                                                                                                                                                                                                           - материалы об условиях конкурса направлены по электронной почте 71 организации, индивидуальным предпринимателям, имеющим коллективные договоры и стабильно развивающим свою финансово- экономическую деятельность, отделам администрации;                                                                                                                                                                                                        - информация о конкурсе в 2018 году размещена на официальном сайте администрации Ипатовского городского округа Ставропольского края;                                                                                                                                                                                                                                                                                                                 - передано по факсу 24 организациям приглашение к участию в конкурсе и проведено собеседование с руководством.                                                                                                                             В результате поданы заявки об участии в конкурсе по следующим категориям:                                                                                                                                                                                                                                                                        1. Некомерческие организации- от муниципального бюджетного дошкольного образовательного учреждения детский сад №28 "Радуга" г.Ипатово и государственного бюджетного профессионального образовательного учреждения "Ипатовский многопрофильный техникум".                                                                                                                                                                   2. Комерческие организации- от акционерного общества "Дорожное эксплуатационное предприятие №169".                                                                                                                                                                                       Для участия в конкурсе на краевом уровне документы этих организаций направлены в министерство труда и социальной защиты населения Ставропольского края 27.09.2018г.</t>
  </si>
  <si>
    <t xml:space="preserve">Контрольное событие 1: Проведены работы по обеспечению доступности для инвалидов и других маломобильных групп населения  в 2 дошкольных образовательных организациях Ипатовского района  Ставропольского края.  Оплата произведена за один объект в размере 120,0 тыс. руб., за второй будет осуществлена в 4 квартале 2018 года. </t>
  </si>
  <si>
    <t>Контрольное событие 2:  Работы по обеспечению доступности для инвалидов и других маломобильных групп населения  в  муниципальном казенном учреждении культуры «Красочное социально-культурное объединение»  Ипатовского района Ставропольского края выполнены в полном объеме. Кассовые расходы по мероприятию составили 267,0 тыс. руб.</t>
  </si>
  <si>
    <t>Контрольное событие: мероприятия по  обеспечению деятельности УТСЗН в отчетном периоде проводились стабильно и своевременно. Кассовые расходы составили 75,5% к бюджетной росписи</t>
  </si>
  <si>
    <t xml:space="preserve">Контрольное событие: На официальных сайтах АИГО СК, отдела образования АИГО СК размещен 36 информационный материал по повышению безопасности дорожного движения </t>
  </si>
  <si>
    <t>Контрольное событие: В отчетном периоде проведено 93 мероприятия (викторины, конкурсы на знание правил дорожного движения учащимися общеобразовательных школ)</t>
  </si>
  <si>
    <t xml:space="preserve">Контрольное событие 1:Замененна и установленние дорожных знаков планируется на 4 квартале 2018 года
</t>
  </si>
  <si>
    <t>Контрольное событие 2: Обустройство пешеходных переходов планируется на 4 квартал 2018 года</t>
  </si>
  <si>
    <t>Контрольное событие 3:  На автомобильные дороги протяженнностью - 81,958 км изготовлены (обновлены) проекты организации дорожного движения.</t>
  </si>
  <si>
    <t>Контрольное событие: Расходы направленные на обеспечение достижения основных показателей социально-экономического развития Ипатовского городского округа Ставропольского края за 9 месяцев 2018г. составили 68,9% к плановому назначению</t>
  </si>
  <si>
    <t>Контрольное событие: Обеспечение расходов связанных с обеспечением деятельности (оказанием услуг) в области хозяйственно- технического обеспечения за отчетный период составляет 61,4% к плану</t>
  </si>
  <si>
    <t>Контрольное событие: Обеспечение расходов для осуществления полномочий по составлению (изменению) списков кандидатов в присяжные заседатели федеральных судов общей юрисдикции в Российской Федерации за 9 месяцев 2018 г. составили 63,1% к плановому назначению</t>
  </si>
  <si>
    <t>Контрольное событие: Обеспечение расходов по организации и осуществлению деятельности по опеке и попечительству  в области здравоохранения за январь- сентябрь 2018г. составили 57,6% к плановому назначению</t>
  </si>
  <si>
    <t>Контрольное событие: Обеспечение расходов для осуществления деятельности депутатов Думы Ставропольского края и их помощников в избирательном округе в отчетном периоде составили 70,8% к плановому назначению</t>
  </si>
  <si>
    <t>Контрольное событие: Обеспечение расходов для выполнения управленческих функций  по формированию, содержанию и использованию Архивного фонда Ставропольского края за 9 месяцев 2018 г. составили 77,6% к плановому назначению</t>
  </si>
  <si>
    <t>Контрольное событие: В отчетном периоде 2018 года средства по обеспечению расходов для осуществления отдельных государственных полномочий  Ставропольского края по созданию административных комиссий не осваивались</t>
  </si>
  <si>
    <t>Контрольное событие: Обеспечение прочих расходов в рамках обеспечения деятельности администрации Ипатовского городского округа Ставропольского края за отчетный период составило 42,3 % к плану</t>
  </si>
  <si>
    <t xml:space="preserve">Контрольное событие: В отчетном периоде проведено 3  профилактических мероприятий по предупреждению террористических и экстремистских проявлений </t>
  </si>
  <si>
    <t xml:space="preserve">Контрольное событие 2: Обслуженно 8 систем видеонаблюдения на объектах с массовым участием людей </t>
  </si>
  <si>
    <t>Контрольное событие 3: Установка, ремонт и усиление ограждений на объектах с массовым пребыванием людей проведена на 52 объектах</t>
  </si>
  <si>
    <t>Контрольное событие 4: Установка и поддержка наружного освещения на  объектах с массовым пребыванием людей планируется на 4 квартал 2018 года</t>
  </si>
  <si>
    <t>Контрольное событие 5: Выполннение охранных мероприятий на 52 объектах (установка КТС тревожной сигнализации, техническое обслуживание КТС, охранные мероприятия, связанные с применением КТС, заключение договоров и охрана образовательных учреждений).</t>
  </si>
  <si>
    <t>Контрольное событие 2: Стенды с плакатами по профилактике терроризма и экстремизма п итогам 9 месяцев 2018 года на устанавливались</t>
  </si>
  <si>
    <t>Контрольное событие: Семь субъектов малого и среднего предпринимательства, осуществляющие свою деятельность на территории Ипатовского городского округа приняли участие в трех краевых мероприятиях</t>
  </si>
  <si>
    <t>Контрольное событие: За отчетный период дважды был объявлен конкурс на получение поддержки в виде грантов, за счет средств бюджета Ипатовского городского округа в газете «Степные зори». Заявок на участие в конкурсе от субъектов предпринимательства не поступало.</t>
  </si>
  <si>
    <t>Контрольное событие: За 9 месяцев 2018 года было опубликовано 6 статьей по вопросам развития и поддержки субъектов малого и среднего предпринимательства</t>
  </si>
  <si>
    <t>Контрольное событие: Открыт магазин непродовольственных товаров ИП Чужмаков С.А. с созданием 2 рабочих мест, открыт магазин автозапчастей Стенько В.Г. с созданием 5 рабочих мест, открыт магазин по продаже бытовой техники Фирсов С.Г. с созданием 10 рабочих мест, проведена реконструкция объекта общественного питания Рудь М.Ю. с созданием 2 рабочих мест, открыта автомойка ИП Руденко А.Н. с созданием 4 рабочих мест.</t>
  </si>
  <si>
    <t xml:space="preserve">Контрольное событие: За 9 месяцев  2018 года опубликован в газете  "Степные Зори" 1 инфинформационный материал по вопросам защиты прав потребителей </t>
  </si>
  <si>
    <t>Контрольное событие: За 9 месяцев 2018 года заключено 27 договоров по предоставлению торговых мест на розничном рынке</t>
  </si>
  <si>
    <t xml:space="preserve">Контрольное событие: Проводились внепланововые рейдовые мероприятия совместно с органами МВД , в ходе которых за 9 месяцев 2018 года  выявлено 19 фактов нарушений предусмотренных требований Кодекса РФ «Об административных правонарушений» от 03.12.2001г. № 195.ч.3 ст.14.16. ( нарушение особых требований и правил розничной продажи алкогольной продукции) и составлено 14 протоколов по ст.  14.27.1 (незаконная розничная продажа алкогольной продукции физическим лицам) </t>
  </si>
  <si>
    <t>Контрольное событие: За 9 месяцев 2018г. поступило 102 обращений граждан Ипатовского городского округа Ставропольского края по фактам нарушения законодательства Российской федерации о защите прав потребителей, которые были рассмотрены в установленные сроки и приняты соответствующие меры</t>
  </si>
  <si>
    <t xml:space="preserve">Контрольное событие: Доля споров с участием потребителей, разрешенных в досудебном порядке, в общем количестве споров с участием потребителей на территории Ипатовского городского округа Ставропольского края за январь- сентябрь 2018г. составила 100,0%
</t>
  </si>
  <si>
    <t>Контрольное событие: За 9 месяцев 2018 года специалисты администрации округа не проходили обучение по вопросам развития инвестиционной деятельности</t>
  </si>
  <si>
    <t xml:space="preserve">Контрольное событие: Объем освоенных инвестиций хозяйствующими субъектами всех форм собственности при реализации инвестиционных проектов за 9 месяцев 2018 года составил 581300,00 тыс. руб. (ООО СХП «Агроинвест»,  ОАО «Сыродел», ООО "Гелиос"). Создано 23 рабочих места </t>
  </si>
  <si>
    <t>Основное мероприятие: «Организация и проведение мероприятий, способствующих продвижению товаров, работ и услуг хозяйствующих субъектов Ипатовского городского округа за пределы Ставропольского края в целях создания положительного имиджа Ипатовского городского округа»</t>
  </si>
  <si>
    <t>Контрольное событие: 3 хозяйствующих субъекта Ипатовского округа, приняли участие в мероприятиях, способствующих продвижению товаров, работ и услуг за пределы Ставропольского края</t>
  </si>
  <si>
    <t>Контрольное событие: Сотрудниками муниципального казенного учреждения «Многофункциональный центр предоставления государственных и муниципальных услуг» Ипатовского городского округа  Ставропольского края  за отчетный период  оказано 42957  услуг</t>
  </si>
  <si>
    <t>Контрольное событие: По состоянию на 01.10.2018 г. администрацией Ипатовского городского округа Ставропольского края в электронной форме предоставления оказывается 16 муниципальных услуг. В соответствии с распоряжением  администрации Ипатовкого городского округа Ставропольского края утверждены перечень первоочередных муниципальных услуг, подлежащих переводу в электронный вид предоставления в 2018 году и  о мерах по переходу на предоставление в электронной форме первоочередных муниципальных услуг, предоставляемых администрацией Ипатовского городского округа Ставропольского края. Выполнение данного мероприятия запланированно в IV квартале текущего года.</t>
  </si>
  <si>
    <t>13.2.4.</t>
  </si>
  <si>
    <t>13.2.5.</t>
  </si>
  <si>
    <t>13.2.6.</t>
  </si>
  <si>
    <t>13.2.7.</t>
  </si>
  <si>
    <t>13.2.8.</t>
  </si>
  <si>
    <t>13.3.3.</t>
  </si>
  <si>
    <t>13.4.3.</t>
  </si>
  <si>
    <t>13.5.11.</t>
  </si>
  <si>
    <t>Контрольное событие 2: Заключено 6  договоров на оценку земельных участков и мущества на сумму 120,00 тыс.руб.</t>
  </si>
  <si>
    <t>Контрольное событие 4: Заключено 9 договоров на изготовление технической документации на сумму 105,12 тыс. руб.</t>
  </si>
  <si>
    <t>Контрольное событие 5: Заключено 11 договоров на проведение кадастровых работ по межеванию земельного участка на сумму 909,23 тыс. руб., оплата произведена по 9 договорам на сумму 138,20 тыс. руб.</t>
  </si>
  <si>
    <t>Контрольное событие 6: Заключен договор по уплате взносов на капитальный ремонт общего имущества в многоквартирном доме. Произведена оплата за 9 месяцев текущего года  в размере 90,41 тыс. руб.</t>
  </si>
  <si>
    <t>Контрольное событие 7: В отчетном периоде произведена оплата по исполнительным листам в сумме 250,00  тыс. руб.</t>
  </si>
  <si>
    <t>Контрольное событие 2: Расходы на выплаты по оплате труда работников отдела имущества АИГО СК в отчетном периоде составили  59,6% к плоновому назначению (4 195,54 тыс. рублей)</t>
  </si>
  <si>
    <t>Контрольное событие 2: Принято решение Думы Ипатовского городского округа Ставропольского края №169 от 25.09.2018г. "О внесении изменений в решение Думы Ипатовского городского округа Ставропольского края от 24.10.2017г. №42 "О введении в действие на территории Ипатовского городского округа Ставропольского края системы налогооблажения в виде единого налога на вмененный доход для отдельных видов деятельности"</t>
  </si>
  <si>
    <t>Контрольное событие 2: В результате адресной работы с руководителями хозяйствующих субъектов составлены списки налогоплательщиков, имеющих задолженность для рассмотрения на заседаниях районной межведомственной комиссии. В июле- августе 2018г. в администрацию Ипатовского городского округа Ставропольского края представлены сведения по уплате налогов в бюджет Ипатовского городского округа Ставропольского края социально- значимыми предприятиями с результатами мониторинга за отчетный период.</t>
  </si>
  <si>
    <t xml:space="preserve">Контрольное событие 3:Ежеквартально финансовым управлением администрации Ипатовского городского округа Ставропольского края проводится  анализструктуры и динамики показателей  кредиторской задолженности унитарных предприятий в соответствии с постановлением АИГО СК №9 от 11.01.2018г. и на основании информации предоставляемой унитарными предприятиями </t>
  </si>
  <si>
    <t>Контрольное событие 1: В отчетном периоде было осуществлено 74 изменения в сводную бюджетную роспись АИГО СК, с целью перераспределения средств</t>
  </si>
  <si>
    <t>Контрольное событие: В целях обеспечения выполнения по финансовому обеспечению непредвиденных расходов Ипатовского городского округа, связанных с решением вопросов местного значения в течении отчетного периода было осуществлено  67 изменения в сводную бюджетную роспись бюджета ИГО СК, с целью перераспределения зарезервированных средств</t>
  </si>
  <si>
    <t>Контрольное событие: В соответствии с постановлением АИГО СК от 23.03.2018г. № 312 "Об утверждении Порядка проведения мониторинга качества финансового менеджмента, осуществляемого главными распорядителями бюджетных средств ИГО СК" финансовым управлением АИГО СК сформирован рейтинг оценки качества финансового менеджмента главных распорядителей средств за 2017 г. Результаты анализа качества финансового менеджмента, осуществляемого главными распорядителями бюджетных средств Ипатовского муниципального района Ставропольского края за 2017 г. размещены на сайте администрации Ипатовского городского округа</t>
  </si>
  <si>
    <t>Контрольное событие: В соответствии с постановлением администрации Ипатовского городского округа Ставропольского края №311 от 27.03.2018г. "Об утвержении методики оценки эффективности реализации муницицпальных программ Ипатовсого городского округа Ставропольского края" проведена оценка эффективности муниципальных программ Ипатовского городского округа Ставропольского края за 2017 г. Итоги оценки эффективности обсуждены на заседании межведомственной комиссии по повышению результативности бюджетных расходов (протокол №3 от 28.05.2018г.). Финансовое управление осуществляет контроль за корректировкой муниципальных программ</t>
  </si>
  <si>
    <t>Контрольное событие 2: Отраслевыми органами администрации Ипатовсого городского округа Ставропольского края- отдел культуры и молодежной политики, комитет по физической культуре и спорту разработаны и утверждены стандарты качества  оказания муниципальных услуг в соответствующих сферах деятельности. В региональном перечне поименованы муниципальные правовые акты ИГО СК, утверждающие стандарты качества (постановление АИГО СК №19 от 29.12.2017г. "Об утверждении стандартов качества оказания(выполнения) муниципальных услуг (работ), выполняемых муниципальными учреждениями Ипатовского городского округа Ставропольского края в сфере культуры", приказ комитета по физической культуре и спорту АИГО СК №6 от 17.01.2018г. "Об утверждении стандартов качества муниципальных работ в отрасли культуры и спорта"</t>
  </si>
  <si>
    <t xml:space="preserve">Контрольное событие: В целях реализации закрепленного в Бюджетном кодексе Российской Федерации принципа прозрачности (открытости) бюджетных данных для широкого круга заинтересованных пользователей за 9 месяцев  2018 года размещены: итоговый документ публичных слушаний  по проекту бюджета Ипатовского городского округа  Ставропольского края на  2018 год и на плановый период 2019 и 2020 годов, ежемесячные отчеты об исполнении бюджета за январь-август 2018 года, решение Думы Ипатовского городского округа от 27 февраля 2018 г. № 10 «О внесении изменений в решение Думы Ипатовского городского округа  Ставропольского края от 26 декабря 2017 г. № 180 «О бюджете Ипатовского городского округа Ставропольского края на 2018 год и на плановый период 2019 и 2020 годов», решение Думы Ипатовского городского округа Ставропольского края от 27.02.2018г. №10 "Овнесении изменений в решение Думы Ипатовского городского округа Ставропольского края от 20.09.2017г. №11 "Об утверждении Порядка организации и проведения публичных слушаний на территории Ипатовского городского округа Ставропольского края"                </t>
  </si>
  <si>
    <t>Контрольное событие: Финансовым управлением проводится мониторинг наполнения и актуализация данных о муниципальных услугах, муниципальных работах, муниципальных учреждениях Ипатовского городского округа  на официальном сайте Российской Федерации для размещения информации о государственных и муниципальных учреждениях (bus.gov.ru). По состоянию на 30.09.2018 г. 80 учреждений ИГО СК разместили информацию в полном объеме на сайте (bus.gov.ru)</t>
  </si>
  <si>
    <t>Контрольное событие: 19.07.2018г. утверждено распоряжение администрации Ипатовского городского округа Ставропольскогокрая № 293-р  "Об утверждении Плана мероприятий по составлению проекта решения Думы Ипатовского городского округа Ставропольского края "О бюджете Ипатовского городского округа Ставропольского края на 2019 год и плановый период 2020 и 2021 годов"</t>
  </si>
  <si>
    <t xml:space="preserve">Контрольное событие: В связи с введением новых федеральных стандартов бухгалтерского учета "Основные средства", утвержденные приказом Министерства финансов РФ от 31.12.2016г. №257 "Об утверждении федерального стандарта бухгалтерского учета для организаций государственного сектора "Основные средства"в июне 2018г. проведена инвентаризация подведомственным учреждением МКУ "Межведомственная централизованная бухгалтерия"  с целью выявления не активного имущества. Распоряжением отдела имущественных и земельных отношений администрации Ипатовского городского округа Ставропольского края от 08.02.2018 г. №65-р утвержден график мероприятий по контролю за использование имущества. По результатам 9 месяцев 2018г. проведено 10 проверок. Нарушений не выявлено. </t>
  </si>
  <si>
    <t>Контрольное событие: Обеспечение функций финансового управления АИГО СК в отчетном периоде 2018 г.осуществлялось в соответствии с бюджетной сметой</t>
  </si>
  <si>
    <t>31.05.2018</t>
  </si>
  <si>
    <t>10.01.2018</t>
  </si>
  <si>
    <t xml:space="preserve">Контрольное событие:  27 июля 2018 года подведены итоги районного соревнования по организованному проведению уборки зерновых и зернобобовых культур на территории Ипатовского городского округа Ставропольского края в 2018 году, в котором приняли участие 20 предприятий Ипатовского округа. Победители соревнования награждены Почётной грамотой администрации Ипатовского городского округа Ставропольского края, денежными премиями и ценными подарками. Сумма освоенных средств на данное мероприятие составила 200,00 тыс. руб.
</t>
  </si>
  <si>
    <t>Контрольное событие: Проведение праздничных мероприятий с участием  сельскохозяйственных товаропроизводителей Ипатовсого городского округа Ставропольского края запланированно на 4 квартал 2018 года</t>
  </si>
  <si>
    <t>Контрольное событие 1: Сельскохозяйственные товаропроизводители в отчетном периоде 2018 г. не воспользовались субсидиями наоказание несвязанной поддержки по причине отсутствия финансирования, освоение средств предполагается в 4 квартале 2018 г.</t>
  </si>
  <si>
    <t>Контрольное событие 2: Сельскохозяйственные товаропроизводители за 9 месяцев текущего года не воспользовались государственной поддержкой на возмещение части затрат по наращиванию маточного поголовья овец и коз по причине отсутствия финансирования, освоение средств предполагается в 4 квартале 2018 г.</t>
  </si>
  <si>
    <t>Контрольное событие 5: За январь- сентябрь  текущего года 17 сельскохозяйственных товаропроизводителей получили гранты на закладку сада.</t>
  </si>
  <si>
    <t>Контрольное событие 1:  Обеспечение расходов для осуществления управленческих функций по реализации отдельных государственных  полномочий в области сельского хозяйства осуществляется в соответствии направленными заявками на финансирование. За отчетный период расходы составили 55,0% к годовому плану</t>
  </si>
  <si>
    <t>Контрольное событие 2: В части организации проведения на территории Ставропольского края мероприятий по отлову и содержанию безнадзорных животных состоялся аукцион, определен подрядчик, использование денежных средств предполагается в 4 квартале текущего года</t>
  </si>
  <si>
    <t>Контрольное событие: Ипатовским казачьим обществом Ставропольского окружного казачьего общества проведены 2 районных мероприятия, направленных на военно- патриотического воспитания казачьей молодежи и сохранение духовно- культурных основ казачества. Остальные районные мероприятия, а также принятие участия в краевых, межрайонных, межрегиональных мероприятиях членов казачьего общества планируется провести в 4 квартале 2018 года.</t>
  </si>
  <si>
    <t>Контрольное событие 1:  Профилактические мероприятия, направленные на снижение масштабов незаконного потребления и оборота наркотиков,  а также алкогольной и табачной продукции, а также путем увеличения количества несовершеннолетних общеобразовательных учреждений и образовательных организаций среднего профессионального образования, прошедших тестирование на предмет раннего выявления немедицинского потребления наркотических средств и психотропных веществ планируется провести в 4 квартале 2018 года</t>
  </si>
  <si>
    <t>Контрольное событие 3:  В соответствии с постановлением администрации Ипатовского городского округа Ставропольского от 03.07.2018 г. № 808 "О внесении изменений в муниципальную программу "Профилактика правонарушений, терроризма и поддержка казачества в Ипатовском городском округе Ставропольского края" приобретенние отличительной символики и страхования жизни планируется в 4 квартале 2018 года</t>
  </si>
  <si>
    <t>Контрольное событие 1 :Расходы в рамках обеспечения деятельности дошкольных образовательных организаций Ипатовского городского округа Ставропольского края осуществляются  в установленные планом-графиком сроки, и  составили 82852,32 тыс.руб.( 67,55 % к годовому плану -122 661,73 руб.)</t>
  </si>
  <si>
    <t>Контрольное событие 3: Восемнадцать сотрудников образовательных организаций дошкольного образования, повысили свою квалификацию за отчетный период</t>
  </si>
  <si>
    <t>Контрольное событие 4: В  9-ти ДОУ (№1,2,3,4,5,6,7,20,25) на мероприятия по "Выполнению реконструкций, капитального и текущего ремонта зданий, сооружений и инженерных сетей, благоустройство территории, выполнение комплекса подготовительных мероприятий и изготовление ПСД" израсходовано 2816,43 тыс.руб, что составило 62,21 % к годовому плану.</t>
  </si>
  <si>
    <t>Контрольное событие 5: Компенсация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выплачивается своевременно, касса-6524,97 тыс.руб., процент исполнения составил 99,89 % к годовому плану, количество получателей на отчетную дату  2214 чел.</t>
  </si>
  <si>
    <t>Контрольное событие 6:  Мерами социальной поддержки педработников образовательных организаций, расположенных в сельской местности за 9 месяцев 2018 года воспользовались 111 человек. Денежные средства выплачиваются в срок,  кассовое исполнение за январь- сентябрь 2018 г.составило 74,01 % по отношению к годовому плану.</t>
  </si>
  <si>
    <t xml:space="preserve">Контрольное событие 6: В рамках мероприятий, связанных  с расходами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производится своевременное финансирование и выплата заработной платы работникам за счет средств местного и краевого бюджета, своевременная  оплата налогов и коммунальных платежей. Приобретены игровые и развивающие принадлежности для воспитанников дошкольных организаций за счет средств краевого бюджета. Кассовый расход сложился 49017,79 тыс.руб., что составило 68,84% к годовому плану. </t>
  </si>
  <si>
    <t xml:space="preserve">Контрольное событие 1: Мероприятия связанные с расходами по обеспечению деятельности (оказанием услуг) муниципальных образовательных организаций осуществляются  в установленные планом-графиком сроки , и  составило   67,13 % к годовому  плану (89527,57 тыс.руб.) </t>
  </si>
  <si>
    <t>Контрольное событие 2: На проведение акарицидных  (противоклещевых) обработок пришкольных лагерей потрачено 225,13 тыс.руб.(87,50% от годового плана), 24 лагеря дневного пребывания детей, получили заключение (разрешение) на открытие</t>
  </si>
  <si>
    <t xml:space="preserve">Контрольное событие 3:   На 01.10.2018 года 864 ребенка, из малообеспеченных и многодетных семей, детей – сирот, детей, находящихся в социально – опасном положении и в трудной жизненной ситуации, охвачены 2-разовым горячим питанием.  </t>
  </si>
  <si>
    <t>Контрольное событие 4: Доля лиц, сдавших единый государственный экзамен по русскому языку и математике, в общей численности выпускников муниципальных общеобразовательных организаций, участвующих в едином государственном экзамене по предметам составляет 100% (237 человек)</t>
  </si>
  <si>
    <t xml:space="preserve">Контрольное событие 6: За отчетный период 86 сотрудников общеобразовательных организаций, повысили свою квалификацию. Освоено средств -109,44тыс.руб. или 57,43% запланированных. </t>
  </si>
  <si>
    <t>Контрольное событие 7:   Меры социальной поддержки педработников сельских поселений выплачены своевременно в размере 6978,12 тыс.руб., процент освоения составил 85,76 %  к годовому плану, количество получателей 305 чел.</t>
  </si>
  <si>
    <t>Контрольное событие 8: В рамках мероприятий связанных с расходами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производится своевременное финансирование и выплата заработной платы педработникам за счет средств краевого бюджетов. Прибретена учебная литература и пособия за счет средств краевого бюджета. Израсходовано 144483,96 тыс.руб., 71,91% от годового плана.</t>
  </si>
  <si>
    <t xml:space="preserve">Контрольное событие 9:Количество обучающихся в общеобразовательных организациях, расположенных  в сельской местности, занимающихся физической культурой и  спортом во внеурочное время составило 756 человек. </t>
  </si>
  <si>
    <t>Контрольное событие 10: На проведение работ по капитальному ремонту кровель в муниципальных общеобразовательных учреждениях за счет местного и краевого бюджета потрачено 12718,68 тыс.руб., процент освоения -100 %, средства  съэкономленные по результатам аукциона возвращены в краевой  бюджет. Заменена кровля в 1 ОУ- МКОУ СОШ №5 пос. Красочный.</t>
  </si>
  <si>
    <t>Контрольное событие 11: В рамках мероприятия по выполнению реконструкций, капитального, текущего ремонта зданий, сооружений и инженерных сетей, благоустройство территории, выполнение комплекса подготовительных мероприятий и изготовление проектно - сметной документации в отчетном периоде кассовое исполнение составило 1090,00 тыс.руб. (33,59% от запланированных на 2018 г.). Работы выполнены в 5-ти ОУ (СОШ №9,5,8,10,11), в СОШ №3 и СОШ №12 работы выполнены но не оплачены, в СОШ №1  и СОШ №2 работы ведутся.</t>
  </si>
  <si>
    <t>Контрольное событие 12: На мероприятия по ремонту асфальтового покрытия территорий образовательных организаций средства не предусмотрены программой в 2018 году.</t>
  </si>
  <si>
    <t>Контрольное событие 1:  Расходы связанные с обеспечением деятельности (оказанием услуг) муниципальных образовательных организаций дополнительного образования осуществляются  в установленные планом-графиком сроки , и  составило  70,43 % к годовому  плану (28323,81 тыс.руб.)</t>
  </si>
  <si>
    <t xml:space="preserve">Контрольное событие 2:  На проведение акарицидных  (противоклещевых) обработок пришкольных лагерей согласно детального плана-графика израсходовано 7,56 тыс.руб.(1 учреждение -МБУ ДО ЦДО ИР СК) </t>
  </si>
  <si>
    <t xml:space="preserve">Контрольное событие 3: По проведению спортивных мероприятий  процент исполнения составил - 59,60 % к годовому плану (приняло участие  1128 учащихся  в 6 краевых и 27 районных мероприятиях)  </t>
  </si>
  <si>
    <t xml:space="preserve">Контрольное событие 4: На мероприятия по информатизации системы образования потрачено 38,0 тыс.руб.,средства освоены в полном объеме. </t>
  </si>
  <si>
    <t xml:space="preserve">Контрольное событие 5: По мероприятию по  организации и проведению переподготовки сотрудников организаций системы образования израсходовано 0,6 тыс.руб. Выделенные средства будут освоены в 4 квартале 2018г.  </t>
  </si>
  <si>
    <t>Контрольное событие 6:  По мерам социальной поддержки по оплате жилых помещений, отопления и освещения педагогическим работникам образовательных организаций, проживающим и работающим в сельских населенных пунктах, рабочих поселках (поселках городского типа) план  освоен на 45,05 % годового плана (347,50 тыс.руб), количество получателей 7 человек.</t>
  </si>
  <si>
    <t xml:space="preserve">Контрольное событие 7:   Размер среднемесячной заработной платы педагогических работников муниципальных организаций дополнительного образования за 9 месяцев 2018 года составил 22058,10 руб. </t>
  </si>
  <si>
    <t xml:space="preserve">Контрольное событие 1: Расходы на обеспечение деятельности (оказанием услуг) муниципальных учреждений составили-1437,35 тыс.руб. (79,12% к годовому плану). </t>
  </si>
  <si>
    <t xml:space="preserve">Контрольное событие 2: Средства на мероприятия по организации питания детей и подростков в лагерях дневного пребывания детей  освоены в полном объеме (4332,30 тыс.руб.) </t>
  </si>
  <si>
    <t>Контрольное событие 3:  Выплаты компенсации родительской платы части стоимости путевки в загородный центр произведены в полном объеме (1531,20 тыс.руб.).Приобретено 132 путевки.</t>
  </si>
  <si>
    <t xml:space="preserve">Контрольное событие 1:   На участие в организации и проведении муниципальных, межмуниципальных, региональных, межрегиональных, всероссийских спортивных и военно-спортивных соревнованиях и мероприятиях  израсходовано 82,78 тыс. руб. или 82,78 % ( количество принявших участие 7156 чел.) </t>
  </si>
  <si>
    <t>Контрольное событие 2:  На проведению государственной итоговой аттестации (ЕГЭ, ОГЭ и ГВЭ) потрачено 144,57 тыс.руб. или 63,69 % к годовому плану. Количество выпускников, освоивших образовательные программы основного общего и среднего общего образования, получивших аттестат составило 821 человек.</t>
  </si>
  <si>
    <t>Контрольное событие 3: Количество обучающихся общеобразовательных организаций, принявших участие в олимпиадах, слетах, конкурсах, конференциях, интеллектуальных состязаниях за отчетный период составило 5470 чел.</t>
  </si>
  <si>
    <t>Контрольное событие 6: Организация и проведение переподготовки сотрудников органа управления образованием, методической службы образоваткельных организаций запланированы на 4 квартал 2018 года .</t>
  </si>
  <si>
    <t>Контрольное событие 7:  В отчетном периоде проведено  86 мероприятий, направленных на совершенствование профессионализма педагогических и руководящих работников образовательных организаций.Средства  освоены на 68,5 % по отношению к годовому плану.</t>
  </si>
  <si>
    <t>Контрольное событие 8: Введение и обеспечение деятельности казачьего компонента в образовательных организациях  Ипатовского городского округа Ставропольского края планируются в декабре 2018 года.</t>
  </si>
  <si>
    <t>Контрольное событие 1 :В 6-ти образовательных учреждениях проведена  обработка огнезащитным составом деревянных конструкций  зданий, на сумму 354,4 тыс.руб. ( при плане 592,03 тыс. руб.), еще в 5-ти   работы ведутся. Исполнение- 59,86% от плана.</t>
  </si>
  <si>
    <t>Контрольное событие 2:В 3 квартале 2018 года  в 4-х  образовательных учреждениях проведено устройство, ремонт и испытание наружных эвакуационных и пожарных лестниц на зданиях.На данное мероприятие потрачено 73 тыс.руб., процент освоения-51,05. В 3х образовательных учреждениях работы выполнены, но не оплачены.</t>
  </si>
  <si>
    <t>Контрольное событие 3: За  отчетный период  в 47 образовательных организациях произведено приобретение, монтаж, ТО и ремонт средств охранно-пожарной автоматики и оповещения о пожаре. Кассовые расходы составили -2640,55 тыс. руб. (72,76 % к годовому плану).</t>
  </si>
  <si>
    <t>Контрольное событие 1:  Обеспечение расходов, связанных  с обеспечением функций органов местного самоуправления за 9 месяцев 2018 г. составило 392,48 тыс. руб. или 50,34% к годовому плану.</t>
  </si>
  <si>
    <t>Контрольное событие 2: Выплата заработной платы работникам органов местного самоуправления, работы по содержанию имущества, оплата счетов  за коммунальные услуги и оплата налогов проводятся своевременно и в полном объеме. На указанные мероприятия израсходованы средства в размере 3502,43 тыс.руб.(за счет местного бюджета)</t>
  </si>
  <si>
    <t>Контрольное событие 3:  Расходы, связанные с обеспечением деятельности (оказанием услуг) муниципальных организаций производятся в соответствии с планом-графиком. Своевременно выплачивается заработная плата, оплачиваются коммунальные платежи и налоги, а также работы и услуги по содержанию имущества. Кассовое исполнение 2829,47 тыс.руб., что составило 62,03 % к годовому  плану.</t>
  </si>
  <si>
    <t>Контрольное событие 4: Своевременно проводятся расходы на организацию и осуществление деятельности по опеке и попечительству. Освоение средств  на отчетную дату составили 821,13 тыс.руб за счет средств краевого бюджета или 66,25% по отношению к годовому плану.</t>
  </si>
  <si>
    <t>Контрольное событие 5: Обеспечена своевременная  выплаты социальных пособий усыновителям, а также вознаграждения, причитающегося приемным родителям, своевременное финансирование единой субвенции для осуществления отдельных государственных полномочий по социальной поддержке семьи и детей.Освоение краевых средств составило -60,65 %, в денежном выражении  - 3804,92 тыс.руб. Количество детей, находящихся под опекой (попечительством) за отчетный период -75 чел; количество детей, переданных под опеку (попечительство)- 9 чел. Количество детей, находящихся в приемных семьях -29 чел.; дети, переданные в приемные семьи - 4 чел.</t>
  </si>
  <si>
    <t>Контрольное событие 6:Выплаты на содержание детей-сирот и детей, оставшихся без попечительства родителей, в приемных семьях, а также на вознаграждение, причитающееся приемным родителям за январь-сентябрь 2018 года составили 4524,47 тыс. руб., или 72,37 %. Выплаты осуществляются своевременно. В Ипатовском городском округе на конец отчетного периода числится 13 приемных семей, имеющих право на вознаграждение, а также 2 приемных родителя, принявших детей в свою семью.</t>
  </si>
  <si>
    <t>Контрольное событие 7:  Расходы, связанные с выплатой единовременного пособия усыновителям за 9 месяцев 2018 года составили 150,00 тыс.руб., 52,63 % от запланированных на 2018 г.</t>
  </si>
  <si>
    <t>Контрольное событие 1: Реализация мероприятий в рамках обеспечения деятельности МБУ ФКС "Прогресс" за отчетный период составило 80,1%</t>
  </si>
  <si>
    <t>Контрольное мероприятие: В отчетный период проведенно 29 районных физкультурно- спортивных мероприятий, в которых приняли участие 2 593 человека; приняли участие 246 человек в 20 краевых физкультурно- спортивных мероприятиях</t>
  </si>
  <si>
    <t>Контрольное событие 1: Расходы в рамках обеспечения мероприятия по устройству спортивной площадки в с. Лиман в отчетном периоде выполнены в 100,0% объеме.</t>
  </si>
  <si>
    <t>Контрольное событие: Обеспечение расходов связанных с обеспечением деятельности комитета по физической культуре и спорту администрации Ипатовского городского округа Ставропольского края за отчетный период составило 1318,24 тыс. руб (71,1% к годовому плану)</t>
  </si>
  <si>
    <t>Контрольное событие: Реализация мероприятий в рамках обеспечения деятельности МБУУ "Детский спортивно- здоровительный парк" за 9 месяцев 2018 года составила 63,63%, в связи с запланированным на IV квартал 2018 года электронным аукционом на приобретение аттракционов в сумме 340,00 тыс.руб.</t>
  </si>
  <si>
    <t xml:space="preserve">Контрольное событие 2: Расходы в рамках обеспечения мероприятия по реконструкции беговых дорожек и игровых площадок стадиона г. Ипатово в отчетном периоде не производились по причине плановости освоения средств  в сумме 13 810,18 тыс.руб. на 08 октября 2018 года.
</t>
  </si>
  <si>
    <t>Контрольное событие: В отчетном периоде в  муниципальных  учреждениях установлено 1654,38 кв.м. оконных блоков из ПВХ. Кассовое исполнение составило 89,4% к плану</t>
  </si>
  <si>
    <t>Контрольное событие: За январь- сентябрь 2018г. проведена уборка мест захоронения на площади 19,7 гектар. Выполнены проезды в щебеночном исполнении на кладбище на 3167,0 кв.м.</t>
  </si>
  <si>
    <t xml:space="preserve">Контрольное событие: Организована деятельность по сбору и транспортированию твердых коммунальных отходов. В отчетном периоде объем собранных и транспортированных отходов составил 2950,0 м3.
</t>
  </si>
  <si>
    <t xml:space="preserve">Контрольное событие 1: Оплата за потребленную электрическую энергию на уличное освещение за январь- сентябрь 2018 года составила 4601,87 тыс. руб. 
</t>
  </si>
  <si>
    <t xml:space="preserve">Контрольное событие 2: Расходы на проведение ремонта уличного освещения в отчетном периоде составили  1643,60 тыс.руб.
</t>
  </si>
  <si>
    <t>Контрольное событие :  В отчетном периоде проводились мероприятия по оплате за электроснабжение насосной станции</t>
  </si>
  <si>
    <t xml:space="preserve">Контрольное событие: Расходы на обеспечение  деятельности управления по работе с территориями Ипатовского городского округа Ставропольского края за январь- сентябрь 2018 года составлили 81,2% к плану
</t>
  </si>
  <si>
    <t>Контрольное событие: Выплачены социальные пособия на погребение 111,95 тыс.руб. (37,3% к годовому плану)</t>
  </si>
  <si>
    <t xml:space="preserve">Контрольное событие: Изготовление проектно – сметныой документации на модернизацию, устройство автономных источников теплоснабжения в школьных и дошкольных учреждениях Ипатовского городского округа с проведением экспертизы за 9 месяцев 2018 года не осуществлялась по причине отсутствия финансирования
</t>
  </si>
  <si>
    <t xml:space="preserve">Контрольное событие: В отчетном периоде модернизация источников теплоснабжения устройств автономных  источников теплоснабжения в школьных и дошкольных учреждениях Ипатовского городского округа Ставропольского края не производилась по причине отсутствия финансирования
</t>
  </si>
  <si>
    <t>Контрольное событие: Благоустроена парковая зона  по ул. Оржоникидзе между ул. Ленинградской и ул. Гагарина. Сумма контракта составила 1 621,31 тыс. руб. (23,3% к годовому плану). Освоение средств в полном объеме планируется до конца текущего года.</t>
  </si>
  <si>
    <t>Контрольное событие: Схемы теплоснабжения, водоснабжения и водоотведения на территории Ипатовского городского округа Ставропольского края планируются к разработке до конца 2018г.</t>
  </si>
  <si>
    <t xml:space="preserve">Контрольное событие:    На текущий момент заключен контракт на оказание услуг по по внедрению строительного контроля при выполнении подрядных работ по объекты «Строительство разводящих газовых сетей х.Красный Кундуль, х. Верхний Кундуль, х. Средний Кундуль Ипатовского района Ставропольского края», цена контракта 99,99 тыс. руб. (в т.ч.: за счет средств краевого бюджета- 94,99 тыс. руб., за счет средств местного бюджета- 5,0 тыс. руб.), муниципальный контракт «Строительство разводящих газовых сетей х.Красный Кундуль, х. Верхний Кундуль, х. Средний Кундуль Ипатовского района Ставропольского края», цена контракта- 7 134,42 тыс. руб. ( в т.ч.: за счет средств краевого бюджета- 6 777,7 тыс. руб., за счет средств краевого бюджета- 356,72 тыс. руб.). В текущем году планируется овсоение </t>
  </si>
  <si>
    <t xml:space="preserve">Контрольное событие: В отчетном периоде проведены работы по благоустройству и озеленению Ипатовского городского округа на сумму 2 710,45 тыс.руб. (32,7% к годовому плану). Освоение денежных средств в полном объеме планируется до конца отчетного года.
</t>
  </si>
  <si>
    <t>8.1.</t>
  </si>
  <si>
    <t>8.1.1.</t>
  </si>
  <si>
    <t>8.2.</t>
  </si>
  <si>
    <t>8.2.1.</t>
  </si>
  <si>
    <t>8.3.</t>
  </si>
  <si>
    <t>8.3.1.</t>
  </si>
  <si>
    <t>8.3.2.</t>
  </si>
  <si>
    <t>8.3.3.</t>
  </si>
  <si>
    <t>за январь- сентябрь 2018 года</t>
  </si>
  <si>
    <t>Мониторинг реализации муниципальных программ Ипатовского городского округа Ставропольского края</t>
  </si>
  <si>
    <t>Приложение  к информации о мониторинге</t>
  </si>
  <si>
    <t xml:space="preserve">реализации  муниципальных программ  Ипатовского </t>
  </si>
  <si>
    <t>городского округа Ставропольского края за январь - сентябрь 2018 года</t>
  </si>
</sst>
</file>

<file path=xl/styles.xml><?xml version="1.0" encoding="utf-8"?>
<styleSheet xmlns="http://schemas.openxmlformats.org/spreadsheetml/2006/main">
  <numFmts count="2">
    <numFmt numFmtId="43" formatCode="_-* #,##0.00_р_._-;\-* #,##0.00_р_._-;_-* &quot;-&quot;??_р_._-;_-@_-"/>
    <numFmt numFmtId="164" formatCode="#,##0.00_ ;\-#,##0.00\ "/>
  </numFmts>
  <fonts count="21">
    <font>
      <sz val="11"/>
      <color theme="1"/>
      <name val="Calibri"/>
      <family val="2"/>
      <charset val="204"/>
      <scheme val="minor"/>
    </font>
    <font>
      <sz val="9"/>
      <color theme="1"/>
      <name val="Times New Roman"/>
      <family val="1"/>
      <charset val="204"/>
    </font>
    <font>
      <sz val="10"/>
      <name val="Arial"/>
      <family val="2"/>
      <charset val="204"/>
    </font>
    <font>
      <b/>
      <sz val="9"/>
      <color theme="1"/>
      <name val="Times New Roman"/>
      <family val="1"/>
      <charset val="204"/>
    </font>
    <font>
      <sz val="9"/>
      <name val="Times New Roman"/>
      <family val="1"/>
      <charset val="204"/>
    </font>
    <font>
      <b/>
      <sz val="9"/>
      <name val="Times New Roman"/>
      <family val="1"/>
      <charset val="204"/>
    </font>
    <font>
      <sz val="11"/>
      <color theme="1"/>
      <name val="Calibri"/>
      <family val="2"/>
      <charset val="204"/>
      <scheme val="minor"/>
    </font>
    <font>
      <sz val="9"/>
      <color rgb="FFFF0000"/>
      <name val="Times New Roman"/>
      <family val="1"/>
      <charset val="204"/>
    </font>
    <font>
      <sz val="10"/>
      <name val="Times New Roman"/>
      <family val="1"/>
      <charset val="204"/>
    </font>
    <font>
      <b/>
      <sz val="9"/>
      <name val="Calibri"/>
      <family val="2"/>
      <charset val="204"/>
      <scheme val="minor"/>
    </font>
    <font>
      <sz val="11"/>
      <name val="Calibri"/>
      <family val="2"/>
      <charset val="204"/>
      <scheme val="minor"/>
    </font>
    <font>
      <i/>
      <sz val="11"/>
      <color rgb="FF7F7F7F"/>
      <name val="Calibri"/>
      <family val="2"/>
      <charset val="204"/>
      <scheme val="minor"/>
    </font>
    <font>
      <sz val="9"/>
      <name val="Calibri"/>
      <family val="2"/>
      <charset val="204"/>
      <scheme val="minor"/>
    </font>
    <font>
      <b/>
      <sz val="9"/>
      <color rgb="FF000000"/>
      <name val="Times New Roman"/>
      <family val="1"/>
      <charset val="204"/>
    </font>
    <font>
      <sz val="9"/>
      <color rgb="FF000000"/>
      <name val="Times New Roman"/>
      <family val="1"/>
      <charset val="204"/>
    </font>
    <font>
      <sz val="9"/>
      <color theme="1"/>
      <name val="Calibri"/>
      <family val="2"/>
      <charset val="204"/>
      <scheme val="minor"/>
    </font>
    <font>
      <u/>
      <sz val="9"/>
      <color rgb="FF0070C0"/>
      <name val="Times New Roman"/>
      <family val="1"/>
      <charset val="204"/>
    </font>
    <font>
      <sz val="8"/>
      <color theme="1"/>
      <name val="Times New Roman"/>
      <family val="1"/>
      <charset val="204"/>
    </font>
    <font>
      <sz val="11"/>
      <color theme="1"/>
      <name val="Times New Roman"/>
      <family val="1"/>
      <charset val="204"/>
    </font>
    <font>
      <sz val="12"/>
      <color theme="1"/>
      <name val="Times New Roman"/>
      <family val="1"/>
      <charset val="204"/>
    </font>
    <font>
      <sz val="12"/>
      <color theme="1"/>
      <name val="Calibri"/>
      <family val="2"/>
      <charset val="204"/>
      <scheme val="minor"/>
    </font>
  </fonts>
  <fills count="6">
    <fill>
      <patternFill patternType="none"/>
    </fill>
    <fill>
      <patternFill patternType="gray125"/>
    </fill>
    <fill>
      <patternFill patternType="solid">
        <fgColor theme="0" tint="-0.14999847407452621"/>
        <bgColor indexed="64"/>
      </patternFill>
    </fill>
    <fill>
      <patternFill patternType="solid">
        <fgColor rgb="FFFFFFFF"/>
        <bgColor rgb="FFFFFFCC"/>
      </patternFill>
    </fill>
    <fill>
      <patternFill patternType="solid">
        <fgColor theme="0"/>
        <bgColor rgb="FFFFFF00"/>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43" fontId="6" fillId="0" borderId="0" applyFont="0" applyFill="0" applyBorder="0" applyAlignment="0" applyProtection="0"/>
    <xf numFmtId="0" fontId="11" fillId="0" borderId="0" applyNumberFormat="0" applyFill="0" applyBorder="0" applyAlignment="0" applyProtection="0"/>
  </cellStyleXfs>
  <cellXfs count="185">
    <xf numFmtId="0" fontId="0" fillId="0" borderId="0" xfId="0"/>
    <xf numFmtId="0" fontId="1" fillId="0" borderId="1" xfId="0" applyFont="1" applyBorder="1" applyAlignment="1">
      <alignment horizontal="center" vertical="top"/>
    </xf>
    <xf numFmtId="0" fontId="1" fillId="0" borderId="1" xfId="0" applyFont="1" applyBorder="1" applyAlignment="1">
      <alignment horizontal="center" vertical="top" wrapText="1"/>
    </xf>
    <xf numFmtId="0" fontId="1" fillId="0" borderId="0" xfId="0" applyFont="1" applyAlignment="1">
      <alignment horizontal="center" vertical="top" wrapText="1"/>
    </xf>
    <xf numFmtId="4" fontId="0" fillId="0" borderId="0" xfId="0" applyNumberFormat="1"/>
    <xf numFmtId="0" fontId="0" fillId="0" borderId="0" xfId="0" applyAlignment="1">
      <alignment vertical="top"/>
    </xf>
    <xf numFmtId="2" fontId="0" fillId="0" borderId="0" xfId="0" applyNumberFormat="1"/>
    <xf numFmtId="43" fontId="0" fillId="0" borderId="0" xfId="0" applyNumberFormat="1"/>
    <xf numFmtId="49" fontId="4" fillId="0" borderId="1" xfId="1" applyNumberFormat="1" applyFont="1" applyFill="1" applyBorder="1" applyAlignment="1">
      <alignment horizontal="center" vertical="center"/>
    </xf>
    <xf numFmtId="0" fontId="0" fillId="0" borderId="0" xfId="0" applyAlignment="1"/>
    <xf numFmtId="0" fontId="4" fillId="0" borderId="1" xfId="0" applyFont="1" applyFill="1" applyBorder="1" applyAlignment="1">
      <alignment vertical="top"/>
    </xf>
    <xf numFmtId="2" fontId="4" fillId="0" borderId="1" xfId="0" applyNumberFormat="1" applyFont="1" applyFill="1" applyBorder="1" applyAlignment="1">
      <alignment horizontal="center" vertical="center"/>
    </xf>
    <xf numFmtId="49" fontId="5" fillId="0" borderId="1" xfId="1" applyNumberFormat="1" applyFont="1" applyFill="1" applyBorder="1" applyAlignment="1">
      <alignment horizontal="center" vertical="center"/>
    </xf>
    <xf numFmtId="2" fontId="4"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xf>
    <xf numFmtId="0" fontId="4" fillId="0" borderId="1" xfId="0" applyFont="1" applyFill="1" applyBorder="1" applyAlignment="1">
      <alignment wrapText="1"/>
    </xf>
    <xf numFmtId="0" fontId="4" fillId="0" borderId="1" xfId="0" applyFont="1" applyFill="1" applyBorder="1" applyAlignment="1">
      <alignment vertical="top" wrapText="1"/>
    </xf>
    <xf numFmtId="0" fontId="17" fillId="0" borderId="0" xfId="0" applyFont="1"/>
    <xf numFmtId="4"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left" vertical="top" wrapText="1"/>
    </xf>
    <xf numFmtId="0" fontId="5" fillId="0" borderId="1" xfId="0" applyFont="1" applyFill="1" applyBorder="1" applyAlignment="1">
      <alignment vertical="top"/>
    </xf>
    <xf numFmtId="0" fontId="5" fillId="0" borderId="1" xfId="0" applyFont="1" applyFill="1" applyBorder="1" applyAlignment="1">
      <alignment vertical="top" wrapText="1"/>
    </xf>
    <xf numFmtId="0" fontId="5" fillId="0" borderId="1" xfId="0" applyFont="1" applyFill="1" applyBorder="1" applyAlignment="1">
      <alignment wrapText="1"/>
    </xf>
    <xf numFmtId="49" fontId="4" fillId="0" borderId="4" xfId="1" applyNumberFormat="1" applyFont="1" applyFill="1" applyBorder="1" applyAlignment="1">
      <alignment horizontal="center" vertical="center"/>
    </xf>
    <xf numFmtId="2" fontId="8" fillId="0" borderId="1" xfId="0" applyNumberFormat="1" applyFont="1" applyFill="1" applyBorder="1" applyAlignment="1">
      <alignment horizontal="center" vertical="center" wrapText="1"/>
    </xf>
    <xf numFmtId="0" fontId="4" fillId="0" borderId="0" xfId="0" applyFont="1" applyFill="1" applyAlignment="1">
      <alignment horizontal="left" vertical="top" wrapText="1"/>
    </xf>
    <xf numFmtId="0" fontId="5" fillId="0" borderId="1" xfId="0" applyFont="1" applyFill="1" applyBorder="1" applyAlignment="1">
      <alignment horizontal="left" vertical="top" wrapText="1"/>
    </xf>
    <xf numFmtId="2" fontId="5" fillId="0" borderId="2" xfId="0" applyNumberFormat="1" applyFont="1" applyFill="1" applyBorder="1" applyAlignment="1">
      <alignment horizontal="center" vertical="center"/>
    </xf>
    <xf numFmtId="0" fontId="4" fillId="0" borderId="1" xfId="0" applyFont="1" applyFill="1" applyBorder="1" applyAlignment="1">
      <alignment horizontal="center" vertical="center"/>
    </xf>
    <xf numFmtId="49" fontId="4" fillId="0" borderId="1" xfId="0" applyNumberFormat="1" applyFont="1" applyFill="1" applyBorder="1" applyAlignment="1">
      <alignment vertical="top"/>
    </xf>
    <xf numFmtId="0" fontId="4" fillId="0" borderId="1" xfId="0" applyFont="1" applyFill="1" applyBorder="1"/>
    <xf numFmtId="0" fontId="4" fillId="0" borderId="1" xfId="0" applyFont="1" applyFill="1" applyBorder="1" applyAlignment="1">
      <alignment horizontal="left" vertical="top"/>
    </xf>
    <xf numFmtId="0" fontId="4" fillId="0" borderId="1" xfId="0" applyFont="1" applyFill="1" applyBorder="1" applyAlignment="1">
      <alignment horizontal="justify"/>
    </xf>
    <xf numFmtId="0" fontId="5" fillId="0" borderId="1" xfId="0" applyFont="1" applyFill="1" applyBorder="1" applyAlignment="1">
      <alignment horizontal="left" vertical="top"/>
    </xf>
    <xf numFmtId="2" fontId="9" fillId="0" borderId="1" xfId="0" applyNumberFormat="1" applyFont="1" applyFill="1" applyBorder="1" applyAlignment="1">
      <alignment horizontal="center" vertical="center"/>
    </xf>
    <xf numFmtId="0" fontId="4" fillId="0" borderId="4" xfId="0" applyFont="1" applyFill="1" applyBorder="1" applyAlignment="1">
      <alignment vertical="top" wrapText="1"/>
    </xf>
    <xf numFmtId="0" fontId="5" fillId="0" borderId="0" xfId="0" applyFont="1" applyFill="1" applyAlignment="1">
      <alignment vertical="top" wrapText="1"/>
    </xf>
    <xf numFmtId="49" fontId="4" fillId="0" borderId="2" xfId="1" applyNumberFormat="1" applyFont="1" applyFill="1" applyBorder="1" applyAlignment="1">
      <alignment horizontal="center" vertical="center"/>
    </xf>
    <xf numFmtId="0" fontId="5" fillId="0" borderId="2" xfId="0" applyFont="1" applyFill="1" applyBorder="1" applyAlignment="1">
      <alignment vertical="top" wrapText="1"/>
    </xf>
    <xf numFmtId="0" fontId="5" fillId="0" borderId="2" xfId="0" applyFont="1" applyFill="1" applyBorder="1" applyAlignment="1">
      <alignment wrapText="1"/>
    </xf>
    <xf numFmtId="49" fontId="5" fillId="0" borderId="2" xfId="1" applyNumberFormat="1" applyFont="1" applyFill="1" applyBorder="1" applyAlignment="1">
      <alignment horizontal="center" vertical="center"/>
    </xf>
    <xf numFmtId="2"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2" fontId="5"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vertical="center" wrapText="1"/>
    </xf>
    <xf numFmtId="2"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vertical="center"/>
    </xf>
    <xf numFmtId="0" fontId="1" fillId="0" borderId="0" xfId="0" applyFont="1" applyFill="1" applyAlignment="1">
      <alignment vertical="center" wrapText="1"/>
    </xf>
    <xf numFmtId="2" fontId="1" fillId="0" borderId="2" xfId="0" applyNumberFormat="1" applyFont="1" applyFill="1" applyBorder="1" applyAlignment="1">
      <alignment horizontal="center" vertical="center"/>
    </xf>
    <xf numFmtId="0" fontId="3" fillId="0" borderId="1" xfId="0" applyFont="1" applyFill="1" applyBorder="1" applyAlignment="1">
      <alignment vertical="center"/>
    </xf>
    <xf numFmtId="0" fontId="3" fillId="0" borderId="1" xfId="0" applyFont="1" applyFill="1" applyBorder="1" applyAlignment="1">
      <alignment vertical="center" wrapText="1"/>
    </xf>
    <xf numFmtId="2" fontId="3"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0" fontId="5" fillId="0" borderId="1" xfId="0" applyFont="1" applyFill="1" applyBorder="1"/>
    <xf numFmtId="0" fontId="5" fillId="0" borderId="3" xfId="0" applyFont="1" applyFill="1" applyBorder="1" applyAlignment="1">
      <alignment wrapText="1"/>
    </xf>
    <xf numFmtId="49" fontId="5" fillId="0" borderId="3" xfId="1" applyNumberFormat="1" applyFont="1" applyFill="1" applyBorder="1" applyAlignment="1">
      <alignment horizontal="center" vertical="center"/>
    </xf>
    <xf numFmtId="2" fontId="5" fillId="0" borderId="3" xfId="0" applyNumberFormat="1" applyFont="1" applyFill="1" applyBorder="1" applyAlignment="1">
      <alignment horizontal="center" vertical="center"/>
    </xf>
    <xf numFmtId="43" fontId="4" fillId="0" borderId="1" xfId="2" applyNumberFormat="1" applyFont="1" applyFill="1" applyBorder="1" applyAlignment="1">
      <alignment horizontal="center" vertical="center" wrapText="1"/>
    </xf>
    <xf numFmtId="164" fontId="4" fillId="0" borderId="1" xfId="2" applyNumberFormat="1" applyFont="1" applyFill="1" applyBorder="1" applyAlignment="1">
      <alignment horizontal="center" vertical="center" wrapText="1"/>
    </xf>
    <xf numFmtId="2" fontId="4" fillId="0" borderId="0" xfId="0" applyNumberFormat="1" applyFont="1" applyFill="1" applyAlignment="1">
      <alignment horizontal="center" vertical="center"/>
    </xf>
    <xf numFmtId="43"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49" fontId="13" fillId="0" borderId="1" xfId="0" applyNumberFormat="1" applyFont="1" applyFill="1" applyBorder="1" applyAlignment="1">
      <alignment vertical="top"/>
    </xf>
    <xf numFmtId="0" fontId="13" fillId="0" borderId="1" xfId="0" applyFont="1" applyFill="1" applyBorder="1" applyAlignment="1">
      <alignment wrapText="1"/>
    </xf>
    <xf numFmtId="49" fontId="5" fillId="0" borderId="1" xfId="3" applyNumberFormat="1" applyFont="1" applyFill="1" applyBorder="1" applyAlignment="1">
      <alignment horizontal="center" vertical="center"/>
    </xf>
    <xf numFmtId="2" fontId="13" fillId="0" borderId="1" xfId="0" applyNumberFormat="1" applyFont="1" applyFill="1" applyBorder="1" applyAlignment="1">
      <alignment horizontal="center" vertical="center"/>
    </xf>
    <xf numFmtId="49" fontId="14" fillId="0" borderId="1" xfId="0" applyNumberFormat="1" applyFont="1" applyFill="1" applyBorder="1" applyAlignment="1">
      <alignment vertical="top"/>
    </xf>
    <xf numFmtId="0" fontId="14" fillId="0" borderId="1" xfId="0" applyFont="1" applyFill="1" applyBorder="1" applyAlignment="1">
      <alignment wrapText="1"/>
    </xf>
    <xf numFmtId="49" fontId="4" fillId="0" borderId="1" xfId="3" applyNumberFormat="1" applyFont="1" applyFill="1" applyBorder="1" applyAlignment="1">
      <alignment horizontal="center" vertical="center"/>
    </xf>
    <xf numFmtId="2" fontId="14" fillId="0" borderId="1" xfId="0" applyNumberFormat="1" applyFont="1" applyFill="1" applyBorder="1" applyAlignment="1">
      <alignment horizontal="center" vertical="center"/>
    </xf>
    <xf numFmtId="0" fontId="13" fillId="0" borderId="1" xfId="0" applyFont="1" applyFill="1" applyBorder="1" applyAlignment="1">
      <alignment vertical="top"/>
    </xf>
    <xf numFmtId="0" fontId="13" fillId="0" borderId="1" xfId="0" applyFont="1" applyFill="1" applyBorder="1" applyAlignment="1">
      <alignment vertical="top" wrapText="1"/>
    </xf>
    <xf numFmtId="0" fontId="14" fillId="0" borderId="1" xfId="0" applyFont="1" applyFill="1" applyBorder="1" applyAlignment="1">
      <alignment vertical="top"/>
    </xf>
    <xf numFmtId="2" fontId="9" fillId="0" borderId="2" xfId="0" applyNumberFormat="1" applyFont="1" applyFill="1" applyBorder="1" applyAlignment="1">
      <alignment horizontal="center" vertical="center"/>
    </xf>
    <xf numFmtId="0" fontId="1" fillId="0" borderId="5" xfId="0" applyFont="1" applyFill="1" applyBorder="1" applyAlignment="1">
      <alignment vertical="center" wrapText="1"/>
    </xf>
    <xf numFmtId="0" fontId="4" fillId="0" borderId="1" xfId="0" applyFont="1" applyFill="1" applyBorder="1" applyAlignment="1">
      <alignment wrapText="1"/>
    </xf>
    <xf numFmtId="0" fontId="14" fillId="3" borderId="1" xfId="0" applyFont="1" applyFill="1" applyBorder="1" applyAlignment="1">
      <alignment vertical="center" wrapText="1"/>
    </xf>
    <xf numFmtId="2" fontId="14" fillId="3" borderId="1" xfId="0" applyNumberFormat="1" applyFont="1" applyFill="1" applyBorder="1" applyAlignment="1">
      <alignment horizontal="center" vertical="center" wrapText="1"/>
    </xf>
    <xf numFmtId="0" fontId="5" fillId="0" borderId="0" xfId="0" applyFont="1" applyFill="1" applyAlignment="1">
      <alignment wrapText="1"/>
    </xf>
    <xf numFmtId="49" fontId="5" fillId="0" borderId="1" xfId="0" applyNumberFormat="1" applyFont="1" applyFill="1" applyBorder="1" applyAlignment="1">
      <alignment horizontal="center" vertical="top"/>
    </xf>
    <xf numFmtId="14"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0" fontId="18" fillId="0" borderId="0" xfId="0" applyFont="1"/>
    <xf numFmtId="0" fontId="18" fillId="0" borderId="0" xfId="0" applyFont="1" applyAlignment="1"/>
    <xf numFmtId="0" fontId="0" fillId="0" borderId="0" xfId="0" applyAlignment="1">
      <alignment horizontal="center"/>
    </xf>
    <xf numFmtId="2" fontId="4" fillId="0" borderId="4" xfId="0" applyNumberFormat="1" applyFont="1" applyFill="1" applyBorder="1" applyAlignment="1">
      <alignment horizontal="center" vertical="center" wrapText="1"/>
    </xf>
    <xf numFmtId="2" fontId="4" fillId="0" borderId="5" xfId="0" applyNumberFormat="1" applyFont="1" applyFill="1" applyBorder="1" applyAlignment="1">
      <alignment horizontal="center" vertical="center" wrapText="1"/>
    </xf>
    <xf numFmtId="2" fontId="4" fillId="0" borderId="6" xfId="0" applyNumberFormat="1" applyFont="1" applyFill="1" applyBorder="1" applyAlignment="1">
      <alignment horizontal="center" vertical="center" wrapText="1"/>
    </xf>
    <xf numFmtId="0" fontId="4" fillId="0" borderId="4" xfId="0" applyFont="1" applyFill="1" applyBorder="1" applyAlignment="1">
      <alignment horizontal="left" vertical="top" wrapText="1"/>
    </xf>
    <xf numFmtId="0" fontId="12" fillId="0" borderId="5" xfId="0" applyFont="1" applyFill="1" applyBorder="1" applyAlignment="1">
      <alignment horizontal="left" vertical="top" wrapText="1"/>
    </xf>
    <xf numFmtId="0" fontId="12" fillId="0" borderId="6"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5" xfId="0" applyFont="1" applyFill="1" applyBorder="1" applyAlignment="1">
      <alignment horizontal="left" vertical="top"/>
    </xf>
    <xf numFmtId="0" fontId="10" fillId="0" borderId="6" xfId="0" applyFont="1" applyFill="1" applyBorder="1" applyAlignment="1">
      <alignment horizontal="left" vertical="top"/>
    </xf>
    <xf numFmtId="0" fontId="14" fillId="4" borderId="4" xfId="0" applyFont="1" applyFill="1" applyBorder="1" applyAlignment="1">
      <alignment horizontal="left" vertical="top" wrapText="1"/>
    </xf>
    <xf numFmtId="0" fontId="14" fillId="4" borderId="5" xfId="0" applyFont="1" applyFill="1" applyBorder="1" applyAlignment="1">
      <alignment horizontal="left" vertical="top" wrapText="1"/>
    </xf>
    <xf numFmtId="0" fontId="14" fillId="4" borderId="6" xfId="0" applyFont="1" applyFill="1" applyBorder="1" applyAlignment="1">
      <alignment horizontal="left" vertical="top" wrapText="1"/>
    </xf>
    <xf numFmtId="0" fontId="1" fillId="5" borderId="4" xfId="0" applyFont="1" applyFill="1" applyBorder="1" applyAlignment="1">
      <alignment horizontal="left" vertical="top"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 fillId="0" borderId="4" xfId="0" applyFont="1" applyFill="1" applyBorder="1" applyAlignment="1">
      <alignment horizontal="left" vertical="top" wrapText="1"/>
    </xf>
    <xf numFmtId="0" fontId="15" fillId="0" borderId="5" xfId="0" applyFont="1" applyFill="1" applyBorder="1" applyAlignment="1">
      <alignment horizontal="left" vertical="top" wrapText="1"/>
    </xf>
    <xf numFmtId="0" fontId="15" fillId="0" borderId="6" xfId="0" applyFont="1" applyFill="1" applyBorder="1" applyAlignment="1">
      <alignment horizontal="left" vertical="top" wrapText="1"/>
    </xf>
    <xf numFmtId="0" fontId="14" fillId="0" borderId="1" xfId="0" applyFont="1" applyFill="1" applyBorder="1" applyAlignment="1">
      <alignmen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5" fillId="2" borderId="6" xfId="0" applyFont="1" applyFill="1" applyBorder="1" applyAlignment="1">
      <alignment horizontal="center" wrapText="1"/>
    </xf>
    <xf numFmtId="0" fontId="4" fillId="0" borderId="10" xfId="0" applyFont="1" applyFill="1" applyBorder="1" applyAlignment="1">
      <alignment horizontal="left" vertical="top" wrapText="1"/>
    </xf>
    <xf numFmtId="0" fontId="4" fillId="0" borderId="11"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4" xfId="0" applyFont="1" applyFill="1" applyBorder="1" applyAlignment="1">
      <alignment horizontal="left" wrapText="1"/>
    </xf>
    <xf numFmtId="0" fontId="10" fillId="0" borderId="5" xfId="0" applyFont="1" applyFill="1" applyBorder="1" applyAlignment="1">
      <alignment horizontal="left" wrapText="1"/>
    </xf>
    <xf numFmtId="0" fontId="10" fillId="0" borderId="6" xfId="0" applyFont="1" applyFill="1" applyBorder="1" applyAlignment="1">
      <alignment horizontal="left" wrapText="1"/>
    </xf>
    <xf numFmtId="49" fontId="4" fillId="0" borderId="4" xfId="1"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2" fillId="0" borderId="5" xfId="0" applyFont="1" applyFill="1" applyBorder="1" applyAlignment="1">
      <alignment horizontal="left" wrapText="1"/>
    </xf>
    <xf numFmtId="0" fontId="12" fillId="0" borderId="6" xfId="0" applyFont="1" applyFill="1" applyBorder="1" applyAlignment="1">
      <alignment horizontal="left" wrapText="1"/>
    </xf>
    <xf numFmtId="0" fontId="15" fillId="0" borderId="5" xfId="0" applyFont="1" applyFill="1" applyBorder="1" applyAlignment="1">
      <alignment horizontal="left" wrapText="1"/>
    </xf>
    <xf numFmtId="0" fontId="15" fillId="0" borderId="6" xfId="0" applyFont="1" applyFill="1" applyBorder="1" applyAlignment="1">
      <alignment horizontal="left" wrapText="1"/>
    </xf>
    <xf numFmtId="0" fontId="14" fillId="3" borderId="4" xfId="0" applyFont="1" applyFill="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4" fillId="0" borderId="5" xfId="0" applyFont="1" applyFill="1" applyBorder="1" applyAlignment="1">
      <alignment horizontal="left" wrapText="1"/>
    </xf>
    <xf numFmtId="0" fontId="4" fillId="0" borderId="6" xfId="0" applyFont="1" applyFill="1" applyBorder="1" applyAlignment="1">
      <alignment horizontal="left" wrapText="1"/>
    </xf>
    <xf numFmtId="0" fontId="7" fillId="0" borderId="4" xfId="0" applyFont="1" applyFill="1" applyBorder="1" applyAlignment="1">
      <alignment horizontal="left" vertical="top"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14" fillId="0" borderId="1" xfId="0" applyFont="1" applyFill="1" applyBorder="1" applyAlignment="1">
      <alignment horizontal="left" vertical="top" wrapText="1"/>
    </xf>
    <xf numFmtId="0" fontId="4" fillId="0" borderId="4" xfId="0" applyNumberFormat="1" applyFont="1" applyFill="1" applyBorder="1" applyAlignment="1">
      <alignment horizontal="left" vertical="top" wrapText="1"/>
    </xf>
    <xf numFmtId="0" fontId="4" fillId="0" borderId="4" xfId="0" applyFont="1" applyFill="1" applyBorder="1" applyAlignment="1">
      <alignment wrapText="1"/>
    </xf>
    <xf numFmtId="0" fontId="10" fillId="0" borderId="5" xfId="0" applyFont="1" applyFill="1" applyBorder="1" applyAlignment="1">
      <alignment wrapText="1"/>
    </xf>
    <xf numFmtId="0" fontId="10" fillId="0" borderId="10" xfId="0" applyFont="1" applyFill="1" applyBorder="1" applyAlignment="1">
      <alignment wrapText="1"/>
    </xf>
    <xf numFmtId="0" fontId="10" fillId="0" borderId="11" xfId="0" applyFont="1" applyFill="1" applyBorder="1" applyAlignment="1">
      <alignment wrapText="1"/>
    </xf>
    <xf numFmtId="0" fontId="12"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1" fillId="0" borderId="2" xfId="0" applyFont="1" applyBorder="1" applyAlignment="1">
      <alignment horizontal="center" vertical="top" wrapText="1"/>
    </xf>
    <xf numFmtId="0" fontId="1" fillId="0" borderId="7"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xf>
    <xf numFmtId="0" fontId="1" fillId="0" borderId="7"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6" xfId="0" applyFont="1" applyBorder="1" applyAlignment="1">
      <alignment horizontal="center" vertical="top"/>
    </xf>
    <xf numFmtId="0" fontId="1" fillId="0" borderId="5" xfId="0" applyFont="1" applyBorder="1" applyAlignment="1">
      <alignment horizontal="center" vertical="top"/>
    </xf>
    <xf numFmtId="0" fontId="1" fillId="0" borderId="1" xfId="0" applyFont="1" applyBorder="1" applyAlignment="1">
      <alignment horizontal="center" vertical="top" wrapText="1"/>
    </xf>
    <xf numFmtId="0" fontId="4" fillId="0" borderId="4" xfId="1" applyFont="1" applyFill="1" applyBorder="1" applyAlignment="1">
      <alignment horizontal="left" vertical="top" wrapText="1"/>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4" fillId="0" borderId="6" xfId="0" applyFont="1" applyFill="1"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10" fillId="0" borderId="8" xfId="0" applyFont="1" applyFill="1" applyBorder="1" applyAlignment="1">
      <alignment horizontal="left" vertical="top" wrapText="1"/>
    </xf>
    <xf numFmtId="0" fontId="10" fillId="0" borderId="9" xfId="0" applyFont="1" applyFill="1" applyBorder="1" applyAlignment="1">
      <alignment horizontal="left" vertical="top" wrapText="1"/>
    </xf>
    <xf numFmtId="49" fontId="4" fillId="0" borderId="4" xfId="1" applyNumberFormat="1" applyFont="1" applyFill="1" applyBorder="1" applyAlignment="1">
      <alignment horizontal="left" vertical="top" wrapText="1"/>
    </xf>
    <xf numFmtId="0" fontId="4" fillId="0" borderId="4" xfId="1" applyNumberFormat="1" applyFont="1" applyFill="1" applyBorder="1" applyAlignment="1">
      <alignment horizontal="left" vertical="top" wrapText="1"/>
    </xf>
    <xf numFmtId="0" fontId="10" fillId="0" borderId="5" xfId="0" applyNumberFormat="1" applyFont="1" applyFill="1" applyBorder="1" applyAlignment="1">
      <alignment horizontal="left" vertical="top" wrapText="1"/>
    </xf>
    <xf numFmtId="0" fontId="10" fillId="0" borderId="6" xfId="0" applyNumberFormat="1" applyFont="1" applyFill="1" applyBorder="1" applyAlignment="1">
      <alignment horizontal="left" vertical="top" wrapText="1"/>
    </xf>
    <xf numFmtId="0" fontId="19" fillId="0" borderId="0" xfId="0" applyFont="1" applyAlignment="1">
      <alignment horizontal="center"/>
    </xf>
    <xf numFmtId="0" fontId="20" fillId="0" borderId="0" xfId="0" applyFont="1" applyAlignment="1">
      <alignment horizontal="center"/>
    </xf>
    <xf numFmtId="0" fontId="12" fillId="0" borderId="1" xfId="0" applyFont="1" applyFill="1" applyBorder="1" applyAlignment="1">
      <alignment wrapText="1"/>
    </xf>
    <xf numFmtId="0" fontId="4" fillId="0" borderId="5" xfId="0" applyFont="1" applyFill="1" applyBorder="1" applyAlignment="1">
      <alignment wrapText="1"/>
    </xf>
    <xf numFmtId="0" fontId="4" fillId="0" borderId="6" xfId="0" applyFont="1" applyFill="1" applyBorder="1" applyAlignment="1">
      <alignment wrapText="1"/>
    </xf>
  </cellXfs>
  <cellStyles count="4">
    <cellStyle name="Обычный" xfId="0" builtinId="0"/>
    <cellStyle name="Обычный_ПРИЛОЖЕНИЕ №3, № 4 предельные объемы 2016" xfId="1"/>
    <cellStyle name="Пояснение" xfId="3" builtinId="53"/>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200025</xdr:colOff>
      <xdr:row>2</xdr:row>
      <xdr:rowOff>133350</xdr:rowOff>
    </xdr:from>
    <xdr:to>
      <xdr:col>1</xdr:col>
      <xdr:colOff>200025</xdr:colOff>
      <xdr:row>2</xdr:row>
      <xdr:rowOff>133350</xdr:rowOff>
    </xdr:to>
    <xdr:sp macro="" textlink="">
      <xdr:nvSpPr>
        <xdr:cNvPr id="1025" name="Line 1"/>
        <xdr:cNvSpPr>
          <a:spLocks noChangeShapeType="1"/>
        </xdr:cNvSpPr>
      </xdr:nvSpPr>
      <xdr:spPr bwMode="auto">
        <a:xfrm>
          <a:off x="1419225" y="5619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358"/>
  <sheetViews>
    <sheetView tabSelected="1" topLeftCell="A352" workbookViewId="0">
      <selection activeCell="E356" sqref="E356"/>
    </sheetView>
  </sheetViews>
  <sheetFormatPr defaultRowHeight="15"/>
  <cols>
    <col min="1" max="1" width="5.7109375" customWidth="1"/>
    <col min="2" max="2" width="47.28515625" customWidth="1"/>
    <col min="3" max="3" width="10.85546875" customWidth="1"/>
    <col min="4" max="4" width="12.140625" customWidth="1"/>
    <col min="5" max="5" width="10.28515625" customWidth="1"/>
    <col min="6" max="6" width="10.85546875" customWidth="1"/>
    <col min="7" max="7" width="9.7109375" customWidth="1"/>
    <col min="8" max="8" width="10.140625" customWidth="1"/>
    <col min="9" max="9" width="10.28515625" customWidth="1"/>
    <col min="10" max="10" width="11.42578125" customWidth="1"/>
    <col min="11" max="11" width="15.140625" customWidth="1"/>
    <col min="14" max="14" width="13.28515625" bestFit="1" customWidth="1"/>
  </cols>
  <sheetData>
    <row r="1" spans="1:14">
      <c r="E1" s="86" t="s">
        <v>512</v>
      </c>
      <c r="F1" s="86"/>
      <c r="G1" s="86"/>
      <c r="H1" s="86"/>
      <c r="I1" s="86"/>
      <c r="J1" s="86"/>
    </row>
    <row r="2" spans="1:14">
      <c r="A2" s="9"/>
      <c r="B2" s="9"/>
      <c r="C2" s="9"/>
      <c r="D2" s="9"/>
      <c r="E2" s="87" t="s">
        <v>513</v>
      </c>
      <c r="F2" s="86"/>
      <c r="G2" s="86"/>
      <c r="H2" s="87"/>
      <c r="I2" s="87"/>
      <c r="J2" s="87"/>
      <c r="K2" s="9"/>
    </row>
    <row r="3" spans="1:14">
      <c r="A3" s="9"/>
      <c r="B3" s="9"/>
      <c r="C3" s="9"/>
      <c r="D3" s="9"/>
      <c r="E3" s="87" t="s">
        <v>514</v>
      </c>
      <c r="F3" s="86"/>
      <c r="G3" s="86"/>
      <c r="H3" s="87"/>
      <c r="I3" s="87"/>
      <c r="J3" s="87"/>
      <c r="K3" s="9"/>
    </row>
    <row r="4" spans="1:14">
      <c r="A4" s="9"/>
      <c r="B4" s="9"/>
      <c r="C4" s="9"/>
      <c r="D4" s="9"/>
      <c r="E4" s="87"/>
      <c r="F4" s="86"/>
      <c r="G4" s="86"/>
      <c r="H4" s="87"/>
      <c r="I4" s="87"/>
      <c r="J4" s="87"/>
      <c r="K4" s="9"/>
    </row>
    <row r="5" spans="1:14" ht="15.75">
      <c r="A5" s="180" t="s">
        <v>511</v>
      </c>
      <c r="B5" s="181"/>
      <c r="C5" s="181"/>
      <c r="D5" s="181"/>
      <c r="E5" s="181"/>
      <c r="F5" s="181"/>
      <c r="G5" s="181"/>
      <c r="H5" s="181"/>
      <c r="I5" s="181"/>
      <c r="J5" s="181"/>
      <c r="K5" s="9"/>
    </row>
    <row r="6" spans="1:14" ht="15.75">
      <c r="A6" s="9"/>
      <c r="B6" s="180" t="s">
        <v>510</v>
      </c>
      <c r="C6" s="180"/>
      <c r="D6" s="180"/>
      <c r="E6" s="180"/>
      <c r="F6" s="180"/>
      <c r="G6" s="180"/>
      <c r="H6" s="180"/>
      <c r="I6" s="180"/>
      <c r="J6" s="180"/>
      <c r="K6" s="9"/>
    </row>
    <row r="7" spans="1:14">
      <c r="A7" s="9"/>
      <c r="B7" s="9"/>
      <c r="C7" s="9"/>
      <c r="D7" s="9"/>
      <c r="E7" s="87"/>
      <c r="F7" s="86"/>
      <c r="G7" s="86"/>
      <c r="H7" s="87"/>
      <c r="I7" s="87"/>
      <c r="J7" s="87"/>
      <c r="K7" s="9"/>
    </row>
    <row r="8" spans="1:14">
      <c r="A8" s="161" t="s">
        <v>1</v>
      </c>
      <c r="B8" s="158" t="s">
        <v>0</v>
      </c>
      <c r="C8" s="158" t="s">
        <v>2</v>
      </c>
      <c r="D8" s="158" t="s">
        <v>3</v>
      </c>
      <c r="E8" s="164" t="s">
        <v>4</v>
      </c>
      <c r="F8" s="166"/>
      <c r="G8" s="166"/>
      <c r="H8" s="166"/>
      <c r="I8" s="166"/>
      <c r="J8" s="165"/>
    </row>
    <row r="9" spans="1:14" ht="104.25" customHeight="1">
      <c r="A9" s="162"/>
      <c r="B9" s="159"/>
      <c r="C9" s="159"/>
      <c r="D9" s="162"/>
      <c r="E9" s="158" t="s">
        <v>5</v>
      </c>
      <c r="F9" s="164" t="s">
        <v>6</v>
      </c>
      <c r="G9" s="165"/>
      <c r="H9" s="158" t="s">
        <v>9</v>
      </c>
      <c r="I9" s="158" t="s">
        <v>10</v>
      </c>
      <c r="J9" s="167" t="s">
        <v>11</v>
      </c>
      <c r="K9" s="7"/>
    </row>
    <row r="10" spans="1:14" ht="36.75" customHeight="1">
      <c r="A10" s="163"/>
      <c r="B10" s="160"/>
      <c r="C10" s="160"/>
      <c r="D10" s="163"/>
      <c r="E10" s="160"/>
      <c r="F10" s="2" t="s">
        <v>7</v>
      </c>
      <c r="G10" s="3" t="s">
        <v>8</v>
      </c>
      <c r="H10" s="163"/>
      <c r="I10" s="160"/>
      <c r="J10" s="167"/>
      <c r="K10" s="4"/>
      <c r="N10" s="7"/>
    </row>
    <row r="11" spans="1:14">
      <c r="A11" s="1">
        <v>1</v>
      </c>
      <c r="B11" s="1">
        <v>2</v>
      </c>
      <c r="C11" s="1">
        <v>3</v>
      </c>
      <c r="D11" s="1">
        <v>4</v>
      </c>
      <c r="E11" s="1">
        <v>5</v>
      </c>
      <c r="F11" s="1">
        <v>6</v>
      </c>
      <c r="G11" s="1">
        <v>7</v>
      </c>
      <c r="H11" s="1">
        <v>8</v>
      </c>
      <c r="I11" s="1">
        <v>9</v>
      </c>
      <c r="J11" s="1">
        <v>10</v>
      </c>
      <c r="K11" s="6"/>
    </row>
    <row r="12" spans="1:14">
      <c r="A12" s="155" t="s">
        <v>13</v>
      </c>
      <c r="B12" s="156"/>
      <c r="C12" s="156"/>
      <c r="D12" s="156"/>
      <c r="E12" s="156"/>
      <c r="F12" s="156"/>
      <c r="G12" s="156"/>
      <c r="H12" s="156"/>
      <c r="I12" s="156"/>
      <c r="J12" s="157"/>
      <c r="K12" s="6"/>
    </row>
    <row r="13" spans="1:14" ht="36.75" customHeight="1">
      <c r="A13" s="83" t="s">
        <v>12</v>
      </c>
      <c r="B13" s="22" t="s">
        <v>19</v>
      </c>
      <c r="C13" s="84">
        <v>43101</v>
      </c>
      <c r="D13" s="84">
        <v>43465</v>
      </c>
      <c r="E13" s="85">
        <f>E14+E22+E35+E36+E44+E48</f>
        <v>439039.49000000005</v>
      </c>
      <c r="F13" s="85">
        <f>F14+F22+F35+F36+F44+F48</f>
        <v>0</v>
      </c>
      <c r="G13" s="85">
        <f>G14+G22+G35+G36+G44+G48</f>
        <v>219859.53</v>
      </c>
      <c r="H13" s="85">
        <f>H14+H22+H35+H36+H44+H48</f>
        <v>0</v>
      </c>
      <c r="I13" s="85">
        <f>I14+I22+I35+I36+I44+I48</f>
        <v>0</v>
      </c>
      <c r="J13" s="85">
        <f>E13+H13</f>
        <v>439039.49000000005</v>
      </c>
      <c r="K13" s="4"/>
    </row>
    <row r="14" spans="1:14" ht="24.75" customHeight="1">
      <c r="A14" s="10" t="s">
        <v>14</v>
      </c>
      <c r="B14" s="16" t="s">
        <v>15</v>
      </c>
      <c r="C14" s="8" t="s">
        <v>16</v>
      </c>
      <c r="D14" s="8" t="s">
        <v>17</v>
      </c>
      <c r="E14" s="18">
        <v>143721.82999999999</v>
      </c>
      <c r="F14" s="18">
        <v>0</v>
      </c>
      <c r="G14" s="18">
        <v>57938.76</v>
      </c>
      <c r="H14" s="18">
        <f>H36+H44+H48+H57+H58+H64</f>
        <v>0</v>
      </c>
      <c r="I14" s="18">
        <v>0</v>
      </c>
      <c r="J14" s="19">
        <f>E14+H14</f>
        <v>143721.82999999999</v>
      </c>
    </row>
    <row r="15" spans="1:14" ht="25.5" customHeight="1">
      <c r="A15" s="168" t="s">
        <v>439</v>
      </c>
      <c r="B15" s="109"/>
      <c r="C15" s="109"/>
      <c r="D15" s="109"/>
      <c r="E15" s="109"/>
      <c r="F15" s="109"/>
      <c r="G15" s="109"/>
      <c r="H15" s="109"/>
      <c r="I15" s="109"/>
      <c r="J15" s="110"/>
    </row>
    <row r="16" spans="1:14" ht="24.75" customHeight="1">
      <c r="A16" s="169" t="s">
        <v>325</v>
      </c>
      <c r="B16" s="170"/>
      <c r="C16" s="170"/>
      <c r="D16" s="170"/>
      <c r="E16" s="170"/>
      <c r="F16" s="170"/>
      <c r="G16" s="170"/>
      <c r="H16" s="170"/>
      <c r="I16" s="170"/>
      <c r="J16" s="171"/>
    </row>
    <row r="17" spans="1:10" ht="14.25" customHeight="1">
      <c r="A17" s="169" t="s">
        <v>440</v>
      </c>
      <c r="B17" s="170"/>
      <c r="C17" s="170"/>
      <c r="D17" s="170"/>
      <c r="E17" s="170"/>
      <c r="F17" s="170"/>
      <c r="G17" s="170"/>
      <c r="H17" s="170"/>
      <c r="I17" s="170"/>
      <c r="J17" s="171"/>
    </row>
    <row r="18" spans="1:10" ht="25.5" customHeight="1">
      <c r="A18" s="169" t="s">
        <v>441</v>
      </c>
      <c r="B18" s="172"/>
      <c r="C18" s="172"/>
      <c r="D18" s="172"/>
      <c r="E18" s="172"/>
      <c r="F18" s="172"/>
      <c r="G18" s="172"/>
      <c r="H18" s="172"/>
      <c r="I18" s="172"/>
      <c r="J18" s="173"/>
    </row>
    <row r="19" spans="1:10" ht="36" customHeight="1">
      <c r="A19" s="92" t="s">
        <v>442</v>
      </c>
      <c r="B19" s="109"/>
      <c r="C19" s="109"/>
      <c r="D19" s="109"/>
      <c r="E19" s="109"/>
      <c r="F19" s="109"/>
      <c r="G19" s="109"/>
      <c r="H19" s="109"/>
      <c r="I19" s="109"/>
      <c r="J19" s="110"/>
    </row>
    <row r="20" spans="1:10" ht="25.5" customHeight="1">
      <c r="A20" s="92" t="s">
        <v>443</v>
      </c>
      <c r="B20" s="109"/>
      <c r="C20" s="109"/>
      <c r="D20" s="109"/>
      <c r="E20" s="109"/>
      <c r="F20" s="109"/>
      <c r="G20" s="109"/>
      <c r="H20" s="109"/>
      <c r="I20" s="109"/>
      <c r="J20" s="110"/>
    </row>
    <row r="21" spans="1:10" ht="49.5" customHeight="1">
      <c r="A21" s="92" t="s">
        <v>444</v>
      </c>
      <c r="B21" s="109"/>
      <c r="C21" s="109"/>
      <c r="D21" s="109"/>
      <c r="E21" s="109"/>
      <c r="F21" s="109"/>
      <c r="G21" s="109"/>
      <c r="H21" s="109"/>
      <c r="I21" s="109"/>
      <c r="J21" s="110"/>
    </row>
    <row r="22" spans="1:10" ht="25.5" customHeight="1">
      <c r="A22" s="10" t="s">
        <v>18</v>
      </c>
      <c r="B22" s="15" t="s">
        <v>20</v>
      </c>
      <c r="C22" s="8" t="s">
        <v>16</v>
      </c>
      <c r="D22" s="8" t="s">
        <v>17</v>
      </c>
      <c r="E22" s="11">
        <v>258109.45</v>
      </c>
      <c r="F22" s="11">
        <v>0</v>
      </c>
      <c r="G22" s="11">
        <v>161764.21</v>
      </c>
      <c r="H22" s="11">
        <v>0</v>
      </c>
      <c r="I22" s="11">
        <v>0</v>
      </c>
      <c r="J22" s="19">
        <f>E22+I22</f>
        <v>258109.45</v>
      </c>
    </row>
    <row r="23" spans="1:10" ht="24.75" customHeight="1">
      <c r="A23" s="92" t="s">
        <v>445</v>
      </c>
      <c r="B23" s="109"/>
      <c r="C23" s="109"/>
      <c r="D23" s="109"/>
      <c r="E23" s="109"/>
      <c r="F23" s="109"/>
      <c r="G23" s="109"/>
      <c r="H23" s="109"/>
      <c r="I23" s="109"/>
      <c r="J23" s="110"/>
    </row>
    <row r="24" spans="1:10" ht="26.25" customHeight="1">
      <c r="A24" s="92" t="s">
        <v>446</v>
      </c>
      <c r="B24" s="109"/>
      <c r="C24" s="109"/>
      <c r="D24" s="109"/>
      <c r="E24" s="109"/>
      <c r="F24" s="109"/>
      <c r="G24" s="109"/>
      <c r="H24" s="109"/>
      <c r="I24" s="109"/>
      <c r="J24" s="110"/>
    </row>
    <row r="25" spans="1:10" ht="25.5" customHeight="1">
      <c r="A25" s="92" t="s">
        <v>447</v>
      </c>
      <c r="B25" s="109"/>
      <c r="C25" s="109"/>
      <c r="D25" s="109"/>
      <c r="E25" s="109"/>
      <c r="F25" s="109"/>
      <c r="G25" s="109"/>
      <c r="H25" s="109"/>
      <c r="I25" s="109"/>
      <c r="J25" s="110"/>
    </row>
    <row r="26" spans="1:10" ht="25.5" customHeight="1">
      <c r="A26" s="92" t="s">
        <v>448</v>
      </c>
      <c r="B26" s="109"/>
      <c r="C26" s="109"/>
      <c r="D26" s="109"/>
      <c r="E26" s="109"/>
      <c r="F26" s="109"/>
      <c r="G26" s="109"/>
      <c r="H26" s="109"/>
      <c r="I26" s="109"/>
      <c r="J26" s="110"/>
    </row>
    <row r="27" spans="1:10" ht="14.25" customHeight="1">
      <c r="A27" s="92" t="s">
        <v>326</v>
      </c>
      <c r="B27" s="109"/>
      <c r="C27" s="109"/>
      <c r="D27" s="109"/>
      <c r="E27" s="109"/>
      <c r="F27" s="109"/>
      <c r="G27" s="109"/>
      <c r="H27" s="109"/>
      <c r="I27" s="109"/>
      <c r="J27" s="110"/>
    </row>
    <row r="28" spans="1:10" ht="13.5" customHeight="1">
      <c r="A28" s="92" t="s">
        <v>449</v>
      </c>
      <c r="B28" s="109"/>
      <c r="C28" s="109"/>
      <c r="D28" s="109"/>
      <c r="E28" s="109"/>
      <c r="F28" s="109"/>
      <c r="G28" s="109"/>
      <c r="H28" s="109"/>
      <c r="I28" s="109"/>
      <c r="J28" s="110"/>
    </row>
    <row r="29" spans="1:10" ht="27" customHeight="1">
      <c r="A29" s="92" t="s">
        <v>450</v>
      </c>
      <c r="B29" s="109"/>
      <c r="C29" s="109"/>
      <c r="D29" s="109"/>
      <c r="E29" s="109"/>
      <c r="F29" s="109"/>
      <c r="G29" s="109"/>
      <c r="H29" s="109"/>
      <c r="I29" s="109"/>
      <c r="J29" s="110"/>
    </row>
    <row r="30" spans="1:10" ht="48" customHeight="1">
      <c r="A30" s="92" t="s">
        <v>451</v>
      </c>
      <c r="B30" s="109"/>
      <c r="C30" s="109"/>
      <c r="D30" s="109"/>
      <c r="E30" s="109"/>
      <c r="F30" s="109"/>
      <c r="G30" s="109"/>
      <c r="H30" s="109"/>
      <c r="I30" s="109"/>
      <c r="J30" s="110"/>
    </row>
    <row r="31" spans="1:10" ht="25.5" customHeight="1">
      <c r="A31" s="92" t="s">
        <v>452</v>
      </c>
      <c r="B31" s="109"/>
      <c r="C31" s="109"/>
      <c r="D31" s="109"/>
      <c r="E31" s="109"/>
      <c r="F31" s="109"/>
      <c r="G31" s="109"/>
      <c r="H31" s="109"/>
      <c r="I31" s="109"/>
      <c r="J31" s="110"/>
    </row>
    <row r="32" spans="1:10" ht="39.75" customHeight="1">
      <c r="A32" s="92" t="s">
        <v>453</v>
      </c>
      <c r="B32" s="109"/>
      <c r="C32" s="109"/>
      <c r="D32" s="109"/>
      <c r="E32" s="109"/>
      <c r="F32" s="109"/>
      <c r="G32" s="109"/>
      <c r="H32" s="109"/>
      <c r="I32" s="109"/>
      <c r="J32" s="110"/>
    </row>
    <row r="33" spans="1:10" ht="36" customHeight="1">
      <c r="A33" s="92" t="s">
        <v>454</v>
      </c>
      <c r="B33" s="109"/>
      <c r="C33" s="109"/>
      <c r="D33" s="109"/>
      <c r="E33" s="109"/>
      <c r="F33" s="109"/>
      <c r="G33" s="109"/>
      <c r="H33" s="109"/>
      <c r="I33" s="109"/>
      <c r="J33" s="110"/>
    </row>
    <row r="34" spans="1:10" ht="15.75" customHeight="1">
      <c r="A34" s="92" t="s">
        <v>455</v>
      </c>
      <c r="B34" s="109"/>
      <c r="C34" s="109"/>
      <c r="D34" s="109"/>
      <c r="E34" s="109"/>
      <c r="F34" s="109"/>
      <c r="G34" s="109"/>
      <c r="H34" s="109"/>
      <c r="I34" s="109"/>
      <c r="J34" s="110"/>
    </row>
    <row r="35" spans="1:10" ht="26.25" customHeight="1">
      <c r="A35" s="10" t="s">
        <v>21</v>
      </c>
      <c r="B35" s="20" t="s">
        <v>35</v>
      </c>
      <c r="C35" s="8" t="s">
        <v>16</v>
      </c>
      <c r="D35" s="8" t="s">
        <v>17</v>
      </c>
      <c r="E35" s="11">
        <v>15239.28</v>
      </c>
      <c r="F35" s="11">
        <v>0</v>
      </c>
      <c r="G35" s="11">
        <v>54.79</v>
      </c>
      <c r="H35" s="11">
        <v>0</v>
      </c>
      <c r="I35" s="11">
        <v>0</v>
      </c>
      <c r="J35" s="19">
        <f>E35+I35</f>
        <v>15239.28</v>
      </c>
    </row>
    <row r="36" spans="1:10" ht="26.25" customHeight="1">
      <c r="A36" s="10" t="s">
        <v>22</v>
      </c>
      <c r="B36" s="20" t="s">
        <v>35</v>
      </c>
      <c r="C36" s="8" t="s">
        <v>16</v>
      </c>
      <c r="D36" s="8" t="s">
        <v>17</v>
      </c>
      <c r="E36" s="11">
        <v>13411.77</v>
      </c>
      <c r="F36" s="11">
        <v>0</v>
      </c>
      <c r="G36" s="11">
        <v>101.77</v>
      </c>
      <c r="H36" s="11">
        <v>0</v>
      </c>
      <c r="I36" s="11">
        <v>0</v>
      </c>
      <c r="J36" s="19">
        <f>E36+I36</f>
        <v>13411.77</v>
      </c>
    </row>
    <row r="37" spans="1:10" ht="26.25" customHeight="1">
      <c r="A37" s="92" t="s">
        <v>456</v>
      </c>
      <c r="B37" s="109"/>
      <c r="C37" s="109"/>
      <c r="D37" s="109"/>
      <c r="E37" s="109"/>
      <c r="F37" s="109"/>
      <c r="G37" s="109"/>
      <c r="H37" s="109"/>
      <c r="I37" s="109"/>
      <c r="J37" s="110"/>
    </row>
    <row r="38" spans="1:10" ht="25.5" customHeight="1">
      <c r="A38" s="92" t="s">
        <v>457</v>
      </c>
      <c r="B38" s="109"/>
      <c r="C38" s="109"/>
      <c r="D38" s="109"/>
      <c r="E38" s="109"/>
      <c r="F38" s="109"/>
      <c r="G38" s="109"/>
      <c r="H38" s="109"/>
      <c r="I38" s="109"/>
      <c r="J38" s="110"/>
    </row>
    <row r="39" spans="1:10" ht="24.75" customHeight="1">
      <c r="A39" s="92" t="s">
        <v>458</v>
      </c>
      <c r="B39" s="109"/>
      <c r="C39" s="109"/>
      <c r="D39" s="109"/>
      <c r="E39" s="109"/>
      <c r="F39" s="109"/>
      <c r="G39" s="109"/>
      <c r="H39" s="109"/>
      <c r="I39" s="109"/>
      <c r="J39" s="110"/>
    </row>
    <row r="40" spans="1:10" ht="15.75" customHeight="1">
      <c r="A40" s="92" t="s">
        <v>459</v>
      </c>
      <c r="B40" s="109"/>
      <c r="C40" s="109"/>
      <c r="D40" s="109"/>
      <c r="E40" s="109"/>
      <c r="F40" s="109"/>
      <c r="G40" s="109"/>
      <c r="H40" s="109"/>
      <c r="I40" s="109"/>
      <c r="J40" s="110"/>
    </row>
    <row r="41" spans="1:10" ht="25.5" customHeight="1">
      <c r="A41" s="92" t="s">
        <v>460</v>
      </c>
      <c r="B41" s="109"/>
      <c r="C41" s="109"/>
      <c r="D41" s="109"/>
      <c r="E41" s="109"/>
      <c r="F41" s="109"/>
      <c r="G41" s="109"/>
      <c r="H41" s="109"/>
      <c r="I41" s="109"/>
      <c r="J41" s="110"/>
    </row>
    <row r="42" spans="1:10" ht="25.5" customHeight="1">
      <c r="A42" s="92" t="s">
        <v>461</v>
      </c>
      <c r="B42" s="109"/>
      <c r="C42" s="109"/>
      <c r="D42" s="109"/>
      <c r="E42" s="109"/>
      <c r="F42" s="109"/>
      <c r="G42" s="109"/>
      <c r="H42" s="109"/>
      <c r="I42" s="109"/>
      <c r="J42" s="110"/>
    </row>
    <row r="43" spans="1:10" ht="25.5" customHeight="1">
      <c r="A43" s="92" t="s">
        <v>462</v>
      </c>
      <c r="B43" s="109"/>
      <c r="C43" s="109"/>
      <c r="D43" s="109"/>
      <c r="E43" s="109"/>
      <c r="F43" s="109"/>
      <c r="G43" s="109"/>
      <c r="H43" s="109"/>
      <c r="I43" s="109"/>
      <c r="J43" s="110"/>
    </row>
    <row r="44" spans="1:10" ht="24.75" customHeight="1">
      <c r="A44" s="10" t="s">
        <v>23</v>
      </c>
      <c r="B44" s="16" t="s">
        <v>24</v>
      </c>
      <c r="C44" s="8" t="s">
        <v>16</v>
      </c>
      <c r="D44" s="8" t="s">
        <v>17</v>
      </c>
      <c r="E44" s="11">
        <v>8042.04</v>
      </c>
      <c r="F44" s="11">
        <v>0</v>
      </c>
      <c r="G44" s="11">
        <v>0</v>
      </c>
      <c r="H44" s="11">
        <v>0</v>
      </c>
      <c r="I44" s="11">
        <v>0</v>
      </c>
      <c r="J44" s="11">
        <f>E44+I44</f>
        <v>8042.04</v>
      </c>
    </row>
    <row r="45" spans="1:10" ht="15" customHeight="1">
      <c r="A45" s="92" t="s">
        <v>463</v>
      </c>
      <c r="B45" s="135"/>
      <c r="C45" s="135"/>
      <c r="D45" s="135"/>
      <c r="E45" s="135"/>
      <c r="F45" s="135"/>
      <c r="G45" s="135"/>
      <c r="H45" s="135"/>
      <c r="I45" s="135"/>
      <c r="J45" s="136"/>
    </row>
    <row r="46" spans="1:10" ht="14.25" customHeight="1">
      <c r="A46" s="92" t="s">
        <v>464</v>
      </c>
      <c r="B46" s="135"/>
      <c r="C46" s="135"/>
      <c r="D46" s="135"/>
      <c r="E46" s="135"/>
      <c r="F46" s="135"/>
      <c r="G46" s="135"/>
      <c r="H46" s="135"/>
      <c r="I46" s="135"/>
      <c r="J46" s="136"/>
    </row>
    <row r="47" spans="1:10" ht="25.5" customHeight="1">
      <c r="A47" s="92" t="s">
        <v>465</v>
      </c>
      <c r="B47" s="135"/>
      <c r="C47" s="135"/>
      <c r="D47" s="135"/>
      <c r="E47" s="135"/>
      <c r="F47" s="135"/>
      <c r="G47" s="135"/>
      <c r="H47" s="135"/>
      <c r="I47" s="135"/>
      <c r="J47" s="136"/>
    </row>
    <row r="48" spans="1:10" ht="26.25" customHeight="1">
      <c r="A48" s="10" t="s">
        <v>25</v>
      </c>
      <c r="B48" s="15" t="s">
        <v>26</v>
      </c>
      <c r="C48" s="8" t="s">
        <v>16</v>
      </c>
      <c r="D48" s="8" t="s">
        <v>17</v>
      </c>
      <c r="E48" s="11">
        <v>515.12</v>
      </c>
      <c r="F48" s="11">
        <v>0</v>
      </c>
      <c r="G48" s="11">
        <v>0</v>
      </c>
      <c r="H48" s="11">
        <v>0</v>
      </c>
      <c r="I48" s="11">
        <v>0</v>
      </c>
      <c r="J48" s="11">
        <f>E48+I48</f>
        <v>515.12</v>
      </c>
    </row>
    <row r="49" spans="1:10" ht="22.5" customHeight="1">
      <c r="A49" s="92" t="s">
        <v>466</v>
      </c>
      <c r="B49" s="135"/>
      <c r="C49" s="135"/>
      <c r="D49" s="135"/>
      <c r="E49" s="135"/>
      <c r="F49" s="135"/>
      <c r="G49" s="135"/>
      <c r="H49" s="135"/>
      <c r="I49" s="135"/>
      <c r="J49" s="136"/>
    </row>
    <row r="50" spans="1:10" ht="25.5" customHeight="1">
      <c r="A50" s="92" t="s">
        <v>467</v>
      </c>
      <c r="B50" s="135"/>
      <c r="C50" s="135"/>
      <c r="D50" s="135"/>
      <c r="E50" s="135"/>
      <c r="F50" s="135"/>
      <c r="G50" s="135"/>
      <c r="H50" s="135"/>
      <c r="I50" s="135"/>
      <c r="J50" s="136"/>
    </row>
    <row r="51" spans="1:10" ht="26.25" customHeight="1">
      <c r="A51" s="92" t="s">
        <v>468</v>
      </c>
      <c r="B51" s="135"/>
      <c r="C51" s="135"/>
      <c r="D51" s="135"/>
      <c r="E51" s="135"/>
      <c r="F51" s="135"/>
      <c r="G51" s="135"/>
      <c r="H51" s="135"/>
      <c r="I51" s="135"/>
      <c r="J51" s="136"/>
    </row>
    <row r="52" spans="1:10" ht="13.5" customHeight="1">
      <c r="A52" s="92" t="s">
        <v>330</v>
      </c>
      <c r="B52" s="135"/>
      <c r="C52" s="135"/>
      <c r="D52" s="135"/>
      <c r="E52" s="135"/>
      <c r="F52" s="135"/>
      <c r="G52" s="135"/>
      <c r="H52" s="135"/>
      <c r="I52" s="135"/>
      <c r="J52" s="136"/>
    </row>
    <row r="53" spans="1:10" ht="12" customHeight="1">
      <c r="A53" s="92" t="s">
        <v>327</v>
      </c>
      <c r="B53" s="135"/>
      <c r="C53" s="135"/>
      <c r="D53" s="135"/>
      <c r="E53" s="135"/>
      <c r="F53" s="135"/>
      <c r="G53" s="135"/>
      <c r="H53" s="135"/>
      <c r="I53" s="135"/>
      <c r="J53" s="136"/>
    </row>
    <row r="54" spans="1:10" ht="24.75" customHeight="1">
      <c r="A54" s="92" t="s">
        <v>469</v>
      </c>
      <c r="B54" s="135"/>
      <c r="C54" s="135"/>
      <c r="D54" s="135"/>
      <c r="E54" s="135"/>
      <c r="F54" s="135"/>
      <c r="G54" s="135"/>
      <c r="H54" s="135"/>
      <c r="I54" s="135"/>
      <c r="J54" s="136"/>
    </row>
    <row r="55" spans="1:10" ht="24.75" customHeight="1">
      <c r="A55" s="92" t="s">
        <v>470</v>
      </c>
      <c r="B55" s="135"/>
      <c r="C55" s="135"/>
      <c r="D55" s="135"/>
      <c r="E55" s="135"/>
      <c r="F55" s="135"/>
      <c r="G55" s="135"/>
      <c r="H55" s="135"/>
      <c r="I55" s="135"/>
      <c r="J55" s="136"/>
    </row>
    <row r="56" spans="1:10" ht="24.75" customHeight="1">
      <c r="A56" s="92" t="s">
        <v>471</v>
      </c>
      <c r="B56" s="135"/>
      <c r="C56" s="135"/>
      <c r="D56" s="135"/>
      <c r="E56" s="135"/>
      <c r="F56" s="135"/>
      <c r="G56" s="135"/>
      <c r="H56" s="135"/>
      <c r="I56" s="135"/>
      <c r="J56" s="136"/>
    </row>
    <row r="57" spans="1:10" ht="36.75" customHeight="1">
      <c r="A57" s="21" t="s">
        <v>27</v>
      </c>
      <c r="B57" s="22" t="s">
        <v>28</v>
      </c>
      <c r="C57" s="12" t="s">
        <v>16</v>
      </c>
      <c r="D57" s="12" t="s">
        <v>17</v>
      </c>
      <c r="E57" s="14">
        <f>E58</f>
        <v>3067.95</v>
      </c>
      <c r="F57" s="14">
        <f t="shared" ref="F57:I57" si="0">F58</f>
        <v>0</v>
      </c>
      <c r="G57" s="14">
        <f t="shared" si="0"/>
        <v>0</v>
      </c>
      <c r="H57" s="14">
        <f t="shared" si="0"/>
        <v>0</v>
      </c>
      <c r="I57" s="14">
        <f t="shared" si="0"/>
        <v>0</v>
      </c>
      <c r="J57" s="14">
        <f>E57+G57</f>
        <v>3067.95</v>
      </c>
    </row>
    <row r="58" spans="1:10" ht="36">
      <c r="A58" s="10" t="s">
        <v>29</v>
      </c>
      <c r="B58" s="16" t="s">
        <v>30</v>
      </c>
      <c r="C58" s="8" t="s">
        <v>16</v>
      </c>
      <c r="D58" s="8" t="s">
        <v>17</v>
      </c>
      <c r="E58" s="11">
        <v>3067.95</v>
      </c>
      <c r="F58" s="11">
        <v>0</v>
      </c>
      <c r="G58" s="11">
        <v>0</v>
      </c>
      <c r="H58" s="11">
        <v>0</v>
      </c>
      <c r="I58" s="11">
        <v>0</v>
      </c>
      <c r="J58" s="11">
        <f>E58+H58</f>
        <v>3067.95</v>
      </c>
    </row>
    <row r="59" spans="1:10" ht="25.5" customHeight="1">
      <c r="A59" s="92" t="s">
        <v>472</v>
      </c>
      <c r="B59" s="135"/>
      <c r="C59" s="135"/>
      <c r="D59" s="135"/>
      <c r="E59" s="135"/>
      <c r="F59" s="135"/>
      <c r="G59" s="135"/>
      <c r="H59" s="135"/>
      <c r="I59" s="135"/>
      <c r="J59" s="136"/>
    </row>
    <row r="60" spans="1:10" ht="24" customHeight="1">
      <c r="A60" s="92" t="s">
        <v>473</v>
      </c>
      <c r="B60" s="135"/>
      <c r="C60" s="135"/>
      <c r="D60" s="135"/>
      <c r="E60" s="135"/>
      <c r="F60" s="135"/>
      <c r="G60" s="135"/>
      <c r="H60" s="135"/>
      <c r="I60" s="135"/>
      <c r="J60" s="136"/>
    </row>
    <row r="61" spans="1:10" ht="27" customHeight="1">
      <c r="A61" s="92" t="s">
        <v>474</v>
      </c>
      <c r="B61" s="135"/>
      <c r="C61" s="135"/>
      <c r="D61" s="135"/>
      <c r="E61" s="135"/>
      <c r="F61" s="135"/>
      <c r="G61" s="135"/>
      <c r="H61" s="135"/>
      <c r="I61" s="135"/>
      <c r="J61" s="136"/>
    </row>
    <row r="62" spans="1:10" ht="14.25" customHeight="1">
      <c r="A62" s="92" t="s">
        <v>36</v>
      </c>
      <c r="B62" s="135"/>
      <c r="C62" s="135"/>
      <c r="D62" s="135"/>
      <c r="E62" s="135"/>
      <c r="F62" s="135"/>
      <c r="G62" s="135"/>
      <c r="H62" s="135"/>
      <c r="I62" s="135"/>
      <c r="J62" s="136"/>
    </row>
    <row r="63" spans="1:10" ht="14.25" customHeight="1">
      <c r="A63" s="92" t="s">
        <v>37</v>
      </c>
      <c r="B63" s="135"/>
      <c r="C63" s="135"/>
      <c r="D63" s="135"/>
      <c r="E63" s="135"/>
      <c r="F63" s="135"/>
      <c r="G63" s="135"/>
      <c r="H63" s="135"/>
      <c r="I63" s="135"/>
      <c r="J63" s="136"/>
    </row>
    <row r="64" spans="1:10" ht="36.75">
      <c r="A64" s="21" t="s">
        <v>31</v>
      </c>
      <c r="B64" s="23" t="s">
        <v>32</v>
      </c>
      <c r="C64" s="12" t="s">
        <v>16</v>
      </c>
      <c r="D64" s="12" t="s">
        <v>17</v>
      </c>
      <c r="E64" s="14">
        <f>E65</f>
        <v>16024.91</v>
      </c>
      <c r="F64" s="14">
        <f t="shared" ref="F64:I64" si="1">F65</f>
        <v>0</v>
      </c>
      <c r="G64" s="14">
        <f t="shared" si="1"/>
        <v>9300.52</v>
      </c>
      <c r="H64" s="14">
        <f t="shared" si="1"/>
        <v>0</v>
      </c>
      <c r="I64" s="14">
        <f t="shared" si="1"/>
        <v>0</v>
      </c>
      <c r="J64" s="14">
        <f>E64+H64</f>
        <v>16024.91</v>
      </c>
    </row>
    <row r="65" spans="1:13" ht="36.75" customHeight="1">
      <c r="A65" s="10" t="s">
        <v>33</v>
      </c>
      <c r="B65" s="16" t="s">
        <v>34</v>
      </c>
      <c r="C65" s="8" t="s">
        <v>16</v>
      </c>
      <c r="D65" s="8" t="s">
        <v>17</v>
      </c>
      <c r="E65" s="11">
        <v>16024.91</v>
      </c>
      <c r="F65" s="11">
        <v>0</v>
      </c>
      <c r="G65" s="11">
        <v>9300.52</v>
      </c>
      <c r="H65" s="11">
        <v>0</v>
      </c>
      <c r="I65" s="11">
        <v>0</v>
      </c>
      <c r="J65" s="11">
        <f>E65+H65</f>
        <v>16024.91</v>
      </c>
    </row>
    <row r="66" spans="1:13" ht="23.25" customHeight="1">
      <c r="A66" s="92" t="s">
        <v>475</v>
      </c>
      <c r="B66" s="109"/>
      <c r="C66" s="109"/>
      <c r="D66" s="109"/>
      <c r="E66" s="109"/>
      <c r="F66" s="109"/>
      <c r="G66" s="109"/>
      <c r="H66" s="109"/>
      <c r="I66" s="109"/>
      <c r="J66" s="110"/>
    </row>
    <row r="67" spans="1:13" ht="24.75" customHeight="1">
      <c r="A67" s="92" t="s">
        <v>476</v>
      </c>
      <c r="B67" s="109"/>
      <c r="C67" s="109"/>
      <c r="D67" s="109"/>
      <c r="E67" s="109"/>
      <c r="F67" s="109"/>
      <c r="G67" s="109"/>
      <c r="H67" s="109"/>
      <c r="I67" s="109"/>
      <c r="J67" s="110"/>
    </row>
    <row r="68" spans="1:13" ht="37.5" customHeight="1">
      <c r="A68" s="92" t="s">
        <v>477</v>
      </c>
      <c r="B68" s="109"/>
      <c r="C68" s="109"/>
      <c r="D68" s="109"/>
      <c r="E68" s="109"/>
      <c r="F68" s="109"/>
      <c r="G68" s="109"/>
      <c r="H68" s="109"/>
      <c r="I68" s="109"/>
      <c r="J68" s="110"/>
    </row>
    <row r="69" spans="1:13" ht="24.75" customHeight="1">
      <c r="A69" s="92" t="s">
        <v>478</v>
      </c>
      <c r="B69" s="109"/>
      <c r="C69" s="109"/>
      <c r="D69" s="109"/>
      <c r="E69" s="109"/>
      <c r="F69" s="109"/>
      <c r="G69" s="109"/>
      <c r="H69" s="109"/>
      <c r="I69" s="109"/>
      <c r="J69" s="110"/>
    </row>
    <row r="70" spans="1:13" ht="50.25" customHeight="1">
      <c r="A70" s="92" t="s">
        <v>479</v>
      </c>
      <c r="B70" s="109"/>
      <c r="C70" s="109"/>
      <c r="D70" s="109"/>
      <c r="E70" s="109"/>
      <c r="F70" s="109"/>
      <c r="G70" s="109"/>
      <c r="H70" s="109"/>
      <c r="I70" s="109"/>
      <c r="J70" s="110"/>
    </row>
    <row r="71" spans="1:13" ht="25.5" customHeight="1">
      <c r="A71" s="92" t="s">
        <v>480</v>
      </c>
      <c r="B71" s="109"/>
      <c r="C71" s="109"/>
      <c r="D71" s="109"/>
      <c r="E71" s="109"/>
      <c r="F71" s="109"/>
      <c r="G71" s="109"/>
      <c r="H71" s="109"/>
      <c r="I71" s="109"/>
      <c r="J71" s="110"/>
    </row>
    <row r="72" spans="1:13" ht="15" customHeight="1">
      <c r="A72" s="92" t="s">
        <v>481</v>
      </c>
      <c r="B72" s="109"/>
      <c r="C72" s="109"/>
      <c r="D72" s="109"/>
      <c r="E72" s="109"/>
      <c r="F72" s="109"/>
      <c r="G72" s="109"/>
      <c r="H72" s="109"/>
      <c r="I72" s="109"/>
      <c r="J72" s="110"/>
    </row>
    <row r="73" spans="1:13">
      <c r="A73" s="144" t="s">
        <v>38</v>
      </c>
      <c r="B73" s="145"/>
      <c r="C73" s="145"/>
      <c r="D73" s="145"/>
      <c r="E73" s="145"/>
      <c r="F73" s="145"/>
      <c r="G73" s="145"/>
      <c r="H73" s="145"/>
      <c r="I73" s="145"/>
      <c r="J73" s="146"/>
    </row>
    <row r="74" spans="1:13" ht="34.5" customHeight="1">
      <c r="A74" s="21" t="s">
        <v>40</v>
      </c>
      <c r="B74" s="22" t="s">
        <v>39</v>
      </c>
      <c r="C74" s="12" t="s">
        <v>16</v>
      </c>
      <c r="D74" s="12" t="s">
        <v>17</v>
      </c>
      <c r="E74" s="28">
        <f>E75+E78+E80+E82</f>
        <v>72234.81</v>
      </c>
      <c r="F74" s="28">
        <f t="shared" ref="F74:I74" si="2">F75+F78+F80+F82</f>
        <v>0</v>
      </c>
      <c r="G74" s="28">
        <f t="shared" si="2"/>
        <v>5465.1299999999992</v>
      </c>
      <c r="H74" s="28">
        <f t="shared" si="2"/>
        <v>3815.6</v>
      </c>
      <c r="I74" s="28">
        <f t="shared" si="2"/>
        <v>0</v>
      </c>
      <c r="J74" s="28">
        <f>E74+H74</f>
        <v>76050.41</v>
      </c>
      <c r="K74" s="6"/>
    </row>
    <row r="75" spans="1:13" ht="21.75" customHeight="1">
      <c r="A75" s="10" t="s">
        <v>41</v>
      </c>
      <c r="B75" s="16" t="s">
        <v>42</v>
      </c>
      <c r="C75" s="8" t="s">
        <v>16</v>
      </c>
      <c r="D75" s="24" t="s">
        <v>17</v>
      </c>
      <c r="E75" s="25">
        <v>5313</v>
      </c>
      <c r="F75" s="25">
        <v>0</v>
      </c>
      <c r="G75" s="25">
        <v>1422</v>
      </c>
      <c r="H75" s="25">
        <v>0</v>
      </c>
      <c r="I75" s="25">
        <v>0</v>
      </c>
      <c r="J75" s="25">
        <f>E75+H75</f>
        <v>5313</v>
      </c>
    </row>
    <row r="76" spans="1:13" ht="25.5" customHeight="1">
      <c r="A76" s="177" t="s">
        <v>348</v>
      </c>
      <c r="B76" s="178"/>
      <c r="C76" s="178"/>
      <c r="D76" s="178"/>
      <c r="E76" s="178"/>
      <c r="F76" s="178"/>
      <c r="G76" s="178"/>
      <c r="H76" s="178"/>
      <c r="I76" s="178"/>
      <c r="J76" s="179"/>
      <c r="M76" s="5"/>
    </row>
    <row r="77" spans="1:13" ht="47.25" customHeight="1">
      <c r="A77" s="92" t="s">
        <v>349</v>
      </c>
      <c r="B77" s="95"/>
      <c r="C77" s="95"/>
      <c r="D77" s="95"/>
      <c r="E77" s="174"/>
      <c r="F77" s="174"/>
      <c r="G77" s="174"/>
      <c r="H77" s="174"/>
      <c r="I77" s="174"/>
      <c r="J77" s="175"/>
    </row>
    <row r="78" spans="1:13" ht="24.75" customHeight="1">
      <c r="A78" s="10" t="s">
        <v>43</v>
      </c>
      <c r="B78" s="16" t="s">
        <v>44</v>
      </c>
      <c r="C78" s="8" t="s">
        <v>16</v>
      </c>
      <c r="D78" s="24" t="s">
        <v>17</v>
      </c>
      <c r="E78" s="13">
        <v>58707.13</v>
      </c>
      <c r="F78" s="13">
        <v>0</v>
      </c>
      <c r="G78" s="13">
        <v>2576.52</v>
      </c>
      <c r="H78" s="13">
        <v>3815.6</v>
      </c>
      <c r="I78" s="13">
        <v>0</v>
      </c>
      <c r="J78" s="13">
        <f>E78+H78</f>
        <v>62522.729999999996</v>
      </c>
    </row>
    <row r="79" spans="1:13" ht="25.5" customHeight="1">
      <c r="A79" s="92" t="s">
        <v>350</v>
      </c>
      <c r="B79" s="109"/>
      <c r="C79" s="109"/>
      <c r="D79" s="109"/>
      <c r="E79" s="109"/>
      <c r="F79" s="109"/>
      <c r="G79" s="109"/>
      <c r="H79" s="109"/>
      <c r="I79" s="109"/>
      <c r="J79" s="110"/>
    </row>
    <row r="80" spans="1:13" ht="33" customHeight="1">
      <c r="A80" s="16" t="s">
        <v>45</v>
      </c>
      <c r="B80" s="16" t="s">
        <v>46</v>
      </c>
      <c r="C80" s="8" t="s">
        <v>16</v>
      </c>
      <c r="D80" s="24" t="s">
        <v>17</v>
      </c>
      <c r="E80" s="13">
        <v>6850.08</v>
      </c>
      <c r="F80" s="13">
        <v>0</v>
      </c>
      <c r="G80" s="13">
        <v>564.04</v>
      </c>
      <c r="H80" s="13">
        <v>0</v>
      </c>
      <c r="I80" s="13">
        <v>0</v>
      </c>
      <c r="J80" s="13">
        <f>E80+H80</f>
        <v>6850.08</v>
      </c>
    </row>
    <row r="81" spans="1:11" ht="24.75" customHeight="1">
      <c r="A81" s="176" t="s">
        <v>351</v>
      </c>
      <c r="B81" s="95"/>
      <c r="C81" s="95"/>
      <c r="D81" s="95"/>
      <c r="E81" s="174"/>
      <c r="F81" s="174"/>
      <c r="G81" s="174"/>
      <c r="H81" s="174"/>
      <c r="I81" s="174"/>
      <c r="J81" s="175"/>
    </row>
    <row r="82" spans="1:11" ht="24" customHeight="1">
      <c r="A82" s="10" t="s">
        <v>47</v>
      </c>
      <c r="B82" s="26" t="s">
        <v>48</v>
      </c>
      <c r="C82" s="8" t="s">
        <v>16</v>
      </c>
      <c r="D82" s="24" t="s">
        <v>17</v>
      </c>
      <c r="E82" s="13">
        <v>1364.6</v>
      </c>
      <c r="F82" s="13">
        <v>0</v>
      </c>
      <c r="G82" s="13">
        <v>902.57</v>
      </c>
      <c r="H82" s="13">
        <v>0</v>
      </c>
      <c r="I82" s="13">
        <v>0</v>
      </c>
      <c r="J82" s="13">
        <f>E82+H82</f>
        <v>1364.6</v>
      </c>
    </row>
    <row r="83" spans="1:11" ht="24.75" customHeight="1">
      <c r="A83" s="177" t="s">
        <v>352</v>
      </c>
      <c r="B83" s="178"/>
      <c r="C83" s="178"/>
      <c r="D83" s="178"/>
      <c r="E83" s="178"/>
      <c r="F83" s="178"/>
      <c r="G83" s="178"/>
      <c r="H83" s="178"/>
      <c r="I83" s="178"/>
      <c r="J83" s="179"/>
    </row>
    <row r="84" spans="1:11" ht="48" customHeight="1">
      <c r="A84" s="21" t="s">
        <v>50</v>
      </c>
      <c r="B84" s="27" t="s">
        <v>49</v>
      </c>
      <c r="C84" s="12" t="s">
        <v>16</v>
      </c>
      <c r="D84" s="12" t="s">
        <v>17</v>
      </c>
      <c r="E84" s="28">
        <f>E85</f>
        <v>2523.88</v>
      </c>
      <c r="F84" s="28">
        <f t="shared" ref="F84:I84" si="3">F85</f>
        <v>0</v>
      </c>
      <c r="G84" s="28">
        <f t="shared" si="3"/>
        <v>0</v>
      </c>
      <c r="H84" s="28">
        <f t="shared" si="3"/>
        <v>0</v>
      </c>
      <c r="I84" s="28">
        <f t="shared" si="3"/>
        <v>0</v>
      </c>
      <c r="J84" s="28">
        <f>E84+H84</f>
        <v>2523.88</v>
      </c>
    </row>
    <row r="85" spans="1:11" ht="36">
      <c r="A85" s="10" t="s">
        <v>51</v>
      </c>
      <c r="B85" s="26" t="s">
        <v>52</v>
      </c>
      <c r="C85" s="8" t="s">
        <v>16</v>
      </c>
      <c r="D85" s="24" t="s">
        <v>17</v>
      </c>
      <c r="E85" s="13">
        <v>2523.88</v>
      </c>
      <c r="F85" s="13">
        <v>0</v>
      </c>
      <c r="G85" s="13">
        <v>0</v>
      </c>
      <c r="H85" s="13">
        <v>0</v>
      </c>
      <c r="I85" s="13">
        <v>0</v>
      </c>
      <c r="J85" s="13">
        <f>E85+H85</f>
        <v>2523.88</v>
      </c>
    </row>
    <row r="86" spans="1:11" ht="24.75" customHeight="1">
      <c r="A86" s="92" t="s">
        <v>353</v>
      </c>
      <c r="B86" s="109"/>
      <c r="C86" s="109"/>
      <c r="D86" s="109"/>
      <c r="E86" s="109"/>
      <c r="F86" s="109"/>
      <c r="G86" s="109"/>
      <c r="H86" s="109"/>
      <c r="I86" s="109"/>
      <c r="J86" s="110"/>
    </row>
    <row r="87" spans="1:11">
      <c r="A87" s="144" t="s">
        <v>53</v>
      </c>
      <c r="B87" s="145"/>
      <c r="C87" s="145"/>
      <c r="D87" s="145"/>
      <c r="E87" s="145"/>
      <c r="F87" s="145"/>
      <c r="G87" s="145"/>
      <c r="H87" s="145"/>
      <c r="I87" s="145"/>
      <c r="J87" s="146"/>
    </row>
    <row r="88" spans="1:11" ht="25.5" customHeight="1">
      <c r="A88" s="21" t="s">
        <v>54</v>
      </c>
      <c r="B88" s="23" t="s">
        <v>55</v>
      </c>
      <c r="C88" s="12" t="s">
        <v>16</v>
      </c>
      <c r="D88" s="12" t="s">
        <v>17</v>
      </c>
      <c r="E88" s="14">
        <f>E89+E91</f>
        <v>3189.7799999999997</v>
      </c>
      <c r="F88" s="14">
        <f t="shared" ref="F88:I88" si="4">F89+F91</f>
        <v>0</v>
      </c>
      <c r="G88" s="14">
        <f t="shared" si="4"/>
        <v>0</v>
      </c>
      <c r="H88" s="14">
        <f t="shared" si="4"/>
        <v>0</v>
      </c>
      <c r="I88" s="14">
        <f t="shared" si="4"/>
        <v>0</v>
      </c>
      <c r="J88" s="14">
        <f>E88+H88</f>
        <v>3189.7799999999997</v>
      </c>
      <c r="K88" s="6"/>
    </row>
    <row r="89" spans="1:11" ht="60">
      <c r="A89" s="10" t="s">
        <v>56</v>
      </c>
      <c r="B89" s="16" t="s">
        <v>298</v>
      </c>
      <c r="C89" s="8" t="s">
        <v>16</v>
      </c>
      <c r="D89" s="8" t="s">
        <v>17</v>
      </c>
      <c r="E89" s="11">
        <v>1335.2</v>
      </c>
      <c r="F89" s="11">
        <v>0</v>
      </c>
      <c r="G89" s="11">
        <v>0</v>
      </c>
      <c r="H89" s="11">
        <v>0</v>
      </c>
      <c r="I89" s="11">
        <v>0</v>
      </c>
      <c r="J89" s="11">
        <f>E89+H89</f>
        <v>1335.2</v>
      </c>
    </row>
    <row r="90" spans="1:11" ht="24.75" customHeight="1">
      <c r="A90" s="92" t="s">
        <v>354</v>
      </c>
      <c r="B90" s="109"/>
      <c r="C90" s="109"/>
      <c r="D90" s="109"/>
      <c r="E90" s="109"/>
      <c r="F90" s="109"/>
      <c r="G90" s="109"/>
      <c r="H90" s="109"/>
      <c r="I90" s="109"/>
      <c r="J90" s="110"/>
    </row>
    <row r="91" spans="1:11" ht="36" customHeight="1">
      <c r="A91" s="16" t="s">
        <v>57</v>
      </c>
      <c r="B91" s="15" t="s">
        <v>58</v>
      </c>
      <c r="C91" s="8" t="s">
        <v>16</v>
      </c>
      <c r="D91" s="8" t="s">
        <v>17</v>
      </c>
      <c r="E91" s="11">
        <v>1854.58</v>
      </c>
      <c r="F91" s="11">
        <v>0</v>
      </c>
      <c r="G91" s="11">
        <v>0</v>
      </c>
      <c r="H91" s="11">
        <v>0</v>
      </c>
      <c r="I91" s="11">
        <v>0</v>
      </c>
      <c r="J91" s="11">
        <f>E91+H91</f>
        <v>1854.58</v>
      </c>
    </row>
    <row r="92" spans="1:11" ht="24" customHeight="1">
      <c r="A92" s="92" t="s">
        <v>355</v>
      </c>
      <c r="B92" s="109"/>
      <c r="C92" s="109"/>
      <c r="D92" s="109"/>
      <c r="E92" s="109"/>
      <c r="F92" s="109"/>
      <c r="G92" s="109"/>
      <c r="H92" s="109"/>
      <c r="I92" s="109"/>
      <c r="J92" s="110"/>
    </row>
    <row r="93" spans="1:11" ht="36.75">
      <c r="A93" s="21" t="s">
        <v>59</v>
      </c>
      <c r="B93" s="23" t="s">
        <v>297</v>
      </c>
      <c r="C93" s="12" t="s">
        <v>16</v>
      </c>
      <c r="D93" s="12" t="s">
        <v>17</v>
      </c>
      <c r="E93" s="14">
        <f>E94</f>
        <v>0</v>
      </c>
      <c r="F93" s="14">
        <f t="shared" ref="F93:I93" si="5">F94</f>
        <v>0</v>
      </c>
      <c r="G93" s="14">
        <f t="shared" si="5"/>
        <v>0</v>
      </c>
      <c r="H93" s="14">
        <f t="shared" si="5"/>
        <v>0</v>
      </c>
      <c r="I93" s="14">
        <f t="shared" si="5"/>
        <v>0</v>
      </c>
      <c r="J93" s="14">
        <f>E93+H93</f>
        <v>0</v>
      </c>
    </row>
    <row r="94" spans="1:11" ht="24.75">
      <c r="A94" s="16" t="s">
        <v>60</v>
      </c>
      <c r="B94" s="15" t="s">
        <v>61</v>
      </c>
      <c r="C94" s="8" t="s">
        <v>16</v>
      </c>
      <c r="D94" s="8" t="s">
        <v>17</v>
      </c>
      <c r="E94" s="11">
        <v>0</v>
      </c>
      <c r="F94" s="11">
        <v>0</v>
      </c>
      <c r="G94" s="11">
        <v>0</v>
      </c>
      <c r="H94" s="11">
        <v>0</v>
      </c>
      <c r="I94" s="11">
        <v>0</v>
      </c>
      <c r="J94" s="11">
        <f>E94+H94</f>
        <v>0</v>
      </c>
    </row>
    <row r="95" spans="1:11" ht="48" customHeight="1">
      <c r="A95" s="92" t="s">
        <v>356</v>
      </c>
      <c r="B95" s="109"/>
      <c r="C95" s="109"/>
      <c r="D95" s="109"/>
      <c r="E95" s="109"/>
      <c r="F95" s="109"/>
      <c r="G95" s="109"/>
      <c r="H95" s="109"/>
      <c r="I95" s="109"/>
      <c r="J95" s="110"/>
    </row>
    <row r="96" spans="1:11">
      <c r="A96" s="144" t="s">
        <v>62</v>
      </c>
      <c r="B96" s="145"/>
      <c r="C96" s="145"/>
      <c r="D96" s="145"/>
      <c r="E96" s="145"/>
      <c r="F96" s="145"/>
      <c r="G96" s="145"/>
      <c r="H96" s="145"/>
      <c r="I96" s="145"/>
      <c r="J96" s="146"/>
    </row>
    <row r="97" spans="1:11" ht="38.25" customHeight="1">
      <c r="A97" s="21" t="s">
        <v>64</v>
      </c>
      <c r="B97" s="22" t="s">
        <v>63</v>
      </c>
      <c r="C97" s="12" t="s">
        <v>16</v>
      </c>
      <c r="D97" s="12" t="s">
        <v>17</v>
      </c>
      <c r="E97" s="64">
        <f>E98+E100+E102+E104</f>
        <v>14528.93</v>
      </c>
      <c r="F97" s="65">
        <f t="shared" ref="F97:I97" si="6">F98+F100+F102+F104</f>
        <v>1564.04</v>
      </c>
      <c r="G97" s="65">
        <f t="shared" si="6"/>
        <v>0</v>
      </c>
      <c r="H97" s="65">
        <f t="shared" si="6"/>
        <v>0</v>
      </c>
      <c r="I97" s="65">
        <f t="shared" si="6"/>
        <v>0</v>
      </c>
      <c r="J97" s="64">
        <f>E97+H97</f>
        <v>14528.93</v>
      </c>
      <c r="K97" s="7"/>
    </row>
    <row r="98" spans="1:11" ht="25.5" customHeight="1">
      <c r="A98" s="10" t="s">
        <v>65</v>
      </c>
      <c r="B98" s="16" t="s">
        <v>70</v>
      </c>
      <c r="C98" s="8" t="s">
        <v>16</v>
      </c>
      <c r="D98" s="24" t="s">
        <v>17</v>
      </c>
      <c r="E98" s="61">
        <v>9407.4</v>
      </c>
      <c r="F98" s="62">
        <v>0</v>
      </c>
      <c r="G98" s="62">
        <v>0</v>
      </c>
      <c r="H98" s="62">
        <v>0</v>
      </c>
      <c r="I98" s="62">
        <v>0</v>
      </c>
      <c r="J98" s="62">
        <f>E98+H98</f>
        <v>9407.4</v>
      </c>
    </row>
    <row r="99" spans="1:11" ht="12" customHeight="1">
      <c r="A99" s="92" t="s">
        <v>482</v>
      </c>
      <c r="B99" s="109"/>
      <c r="C99" s="109"/>
      <c r="D99" s="109"/>
      <c r="E99" s="109"/>
      <c r="F99" s="109"/>
      <c r="G99" s="109"/>
      <c r="H99" s="109"/>
      <c r="I99" s="109"/>
      <c r="J99" s="110"/>
    </row>
    <row r="100" spans="1:11" ht="48">
      <c r="A100" s="16" t="s">
        <v>66</v>
      </c>
      <c r="B100" s="16" t="s">
        <v>69</v>
      </c>
      <c r="C100" s="8" t="s">
        <v>16</v>
      </c>
      <c r="D100" s="8" t="s">
        <v>17</v>
      </c>
      <c r="E100" s="63">
        <v>2148.62</v>
      </c>
      <c r="F100" s="11">
        <v>0</v>
      </c>
      <c r="G100" s="11">
        <v>0</v>
      </c>
      <c r="H100" s="11">
        <v>0</v>
      </c>
      <c r="I100" s="11">
        <v>0</v>
      </c>
      <c r="J100" s="11">
        <f>E100+H100</f>
        <v>2148.62</v>
      </c>
    </row>
    <row r="101" spans="1:11" ht="26.25" customHeight="1">
      <c r="A101" s="92" t="s">
        <v>486</v>
      </c>
      <c r="B101" s="109"/>
      <c r="C101" s="109"/>
      <c r="D101" s="109"/>
      <c r="E101" s="109"/>
      <c r="F101" s="109"/>
      <c r="G101" s="109"/>
      <c r="H101" s="109"/>
      <c r="I101" s="109"/>
      <c r="J101" s="110"/>
    </row>
    <row r="102" spans="1:11" ht="24.75">
      <c r="A102" s="15" t="s">
        <v>67</v>
      </c>
      <c r="B102" s="15" t="s">
        <v>68</v>
      </c>
      <c r="C102" s="8" t="s">
        <v>16</v>
      </c>
      <c r="D102" s="8" t="s">
        <v>17</v>
      </c>
      <c r="E102" s="11">
        <v>689.65</v>
      </c>
      <c r="F102" s="11">
        <v>0</v>
      </c>
      <c r="G102" s="11">
        <v>0</v>
      </c>
      <c r="H102" s="11">
        <v>0</v>
      </c>
      <c r="I102" s="11">
        <v>0</v>
      </c>
      <c r="J102" s="11">
        <f>E102+H102</f>
        <v>689.65</v>
      </c>
    </row>
    <row r="103" spans="1:11" ht="24.75" customHeight="1">
      <c r="A103" s="92" t="s">
        <v>483</v>
      </c>
      <c r="B103" s="109"/>
      <c r="C103" s="109"/>
      <c r="D103" s="109"/>
      <c r="E103" s="109"/>
      <c r="F103" s="109"/>
      <c r="G103" s="109"/>
      <c r="H103" s="109"/>
      <c r="I103" s="109"/>
      <c r="J103" s="110"/>
    </row>
    <row r="104" spans="1:11" ht="60.75">
      <c r="A104" s="16" t="s">
        <v>71</v>
      </c>
      <c r="B104" s="15" t="s">
        <v>299</v>
      </c>
      <c r="C104" s="8" t="s">
        <v>16</v>
      </c>
      <c r="D104" s="8" t="s">
        <v>17</v>
      </c>
      <c r="E104" s="11">
        <v>2283.2600000000002</v>
      </c>
      <c r="F104" s="11">
        <v>1564.04</v>
      </c>
      <c r="G104" s="11">
        <v>0</v>
      </c>
      <c r="H104" s="11">
        <v>0</v>
      </c>
      <c r="I104" s="11">
        <v>0</v>
      </c>
      <c r="J104" s="11">
        <f>E104+H104</f>
        <v>2283.2600000000002</v>
      </c>
    </row>
    <row r="105" spans="1:11" ht="15" customHeight="1">
      <c r="A105" s="92" t="s">
        <v>484</v>
      </c>
      <c r="B105" s="109"/>
      <c r="C105" s="109"/>
      <c r="D105" s="109"/>
      <c r="E105" s="109"/>
      <c r="F105" s="109"/>
      <c r="G105" s="109"/>
      <c r="H105" s="109"/>
      <c r="I105" s="109"/>
      <c r="J105" s="110"/>
    </row>
    <row r="106" spans="1:11" ht="25.5" customHeight="1">
      <c r="A106" s="92" t="s">
        <v>487</v>
      </c>
      <c r="B106" s="109"/>
      <c r="C106" s="109"/>
      <c r="D106" s="109"/>
      <c r="E106" s="109"/>
      <c r="F106" s="109"/>
      <c r="G106" s="109"/>
      <c r="H106" s="109"/>
      <c r="I106" s="109"/>
      <c r="J106" s="110"/>
    </row>
    <row r="107" spans="1:11" ht="24.75">
      <c r="A107" s="22" t="s">
        <v>72</v>
      </c>
      <c r="B107" s="23" t="s">
        <v>73</v>
      </c>
      <c r="C107" s="12" t="s">
        <v>16</v>
      </c>
      <c r="D107" s="12" t="s">
        <v>17</v>
      </c>
      <c r="E107" s="14">
        <f>E108</f>
        <v>1318.24</v>
      </c>
      <c r="F107" s="14">
        <f t="shared" ref="F107:I107" si="7">F108</f>
        <v>0</v>
      </c>
      <c r="G107" s="14">
        <f t="shared" si="7"/>
        <v>0</v>
      </c>
      <c r="H107" s="14">
        <f t="shared" si="7"/>
        <v>0</v>
      </c>
      <c r="I107" s="14">
        <f t="shared" si="7"/>
        <v>0</v>
      </c>
      <c r="J107" s="14">
        <f>E107+H107</f>
        <v>1318.24</v>
      </c>
    </row>
    <row r="108" spans="1:11" ht="36">
      <c r="A108" s="16" t="s">
        <v>74</v>
      </c>
      <c r="B108" s="16" t="s">
        <v>75</v>
      </c>
      <c r="C108" s="8" t="s">
        <v>16</v>
      </c>
      <c r="D108" s="8" t="s">
        <v>17</v>
      </c>
      <c r="E108" s="11">
        <v>1318.24</v>
      </c>
      <c r="F108" s="11">
        <v>0</v>
      </c>
      <c r="G108" s="11">
        <v>0</v>
      </c>
      <c r="H108" s="11">
        <v>0</v>
      </c>
      <c r="I108" s="11">
        <v>0</v>
      </c>
      <c r="J108" s="11">
        <f>E108+H108</f>
        <v>1318.24</v>
      </c>
    </row>
    <row r="109" spans="1:11" ht="24" customHeight="1">
      <c r="A109" s="92" t="s">
        <v>485</v>
      </c>
      <c r="B109" s="109"/>
      <c r="C109" s="109"/>
      <c r="D109" s="109"/>
      <c r="E109" s="109"/>
      <c r="F109" s="109"/>
      <c r="G109" s="109"/>
      <c r="H109" s="109"/>
      <c r="I109" s="109"/>
      <c r="J109" s="110"/>
    </row>
    <row r="110" spans="1:11" ht="27" customHeight="1">
      <c r="A110" s="111" t="s">
        <v>76</v>
      </c>
      <c r="B110" s="112"/>
      <c r="C110" s="112"/>
      <c r="D110" s="112"/>
      <c r="E110" s="112"/>
      <c r="F110" s="112"/>
      <c r="G110" s="112"/>
      <c r="H110" s="112"/>
      <c r="I110" s="112"/>
      <c r="J110" s="113"/>
    </row>
    <row r="111" spans="1:11" ht="26.25" customHeight="1">
      <c r="A111" s="34" t="s">
        <v>78</v>
      </c>
      <c r="B111" s="27" t="s">
        <v>77</v>
      </c>
      <c r="C111" s="12" t="s">
        <v>16</v>
      </c>
      <c r="D111" s="12" t="s">
        <v>17</v>
      </c>
      <c r="E111" s="14">
        <f>-E112+E114+E116</f>
        <v>7689.52</v>
      </c>
      <c r="F111" s="14">
        <f t="shared" ref="F111:I111" si="8">-F112+F114+F116</f>
        <v>0</v>
      </c>
      <c r="G111" s="14">
        <f t="shared" si="8"/>
        <v>7074.36</v>
      </c>
      <c r="H111" s="14">
        <f t="shared" si="8"/>
        <v>0</v>
      </c>
      <c r="I111" s="14">
        <f t="shared" si="8"/>
        <v>0</v>
      </c>
      <c r="J111" s="14">
        <f>E111+H111</f>
        <v>7689.52</v>
      </c>
      <c r="K111" s="6"/>
    </row>
    <row r="112" spans="1:11" ht="60.75" customHeight="1">
      <c r="A112" s="10" t="s">
        <v>79</v>
      </c>
      <c r="B112" s="20" t="s">
        <v>80</v>
      </c>
      <c r="C112" s="8" t="s">
        <v>16</v>
      </c>
      <c r="D112" s="8" t="s">
        <v>17</v>
      </c>
      <c r="E112" s="11">
        <v>0</v>
      </c>
      <c r="F112" s="11">
        <v>0</v>
      </c>
      <c r="G112" s="11">
        <v>0</v>
      </c>
      <c r="H112" s="11">
        <v>0</v>
      </c>
      <c r="I112" s="11">
        <v>0</v>
      </c>
      <c r="J112" s="11">
        <f>E112+H112</f>
        <v>0</v>
      </c>
    </row>
    <row r="113" spans="1:10" ht="24" customHeight="1">
      <c r="A113" s="92" t="s">
        <v>496</v>
      </c>
      <c r="B113" s="109"/>
      <c r="C113" s="109"/>
      <c r="D113" s="109"/>
      <c r="E113" s="109"/>
      <c r="F113" s="109"/>
      <c r="G113" s="109"/>
      <c r="H113" s="109"/>
      <c r="I113" s="109"/>
      <c r="J113" s="110"/>
    </row>
    <row r="114" spans="1:10" ht="38.25" customHeight="1">
      <c r="A114" s="10" t="s">
        <v>81</v>
      </c>
      <c r="B114" s="16" t="s">
        <v>82</v>
      </c>
      <c r="C114" s="8" t="s">
        <v>16</v>
      </c>
      <c r="D114" s="8" t="s">
        <v>17</v>
      </c>
      <c r="E114" s="11">
        <v>0</v>
      </c>
      <c r="F114" s="11">
        <v>0</v>
      </c>
      <c r="G114" s="11">
        <v>0</v>
      </c>
      <c r="H114" s="11">
        <v>0</v>
      </c>
      <c r="I114" s="11">
        <v>0</v>
      </c>
      <c r="J114" s="11">
        <f>E114+H114</f>
        <v>0</v>
      </c>
    </row>
    <row r="115" spans="1:10" ht="25.5" customHeight="1">
      <c r="A115" s="92" t="s">
        <v>497</v>
      </c>
      <c r="B115" s="109"/>
      <c r="C115" s="109"/>
      <c r="D115" s="109"/>
      <c r="E115" s="109"/>
      <c r="F115" s="109"/>
      <c r="G115" s="109"/>
      <c r="H115" s="109"/>
      <c r="I115" s="109"/>
      <c r="J115" s="110"/>
    </row>
    <row r="116" spans="1:10" ht="36.75">
      <c r="A116" s="10" t="s">
        <v>83</v>
      </c>
      <c r="B116" s="33" t="s">
        <v>84</v>
      </c>
      <c r="C116" s="8" t="s">
        <v>16</v>
      </c>
      <c r="D116" s="8" t="s">
        <v>17</v>
      </c>
      <c r="E116" s="11">
        <v>7689.52</v>
      </c>
      <c r="F116" s="11">
        <v>0</v>
      </c>
      <c r="G116" s="11">
        <v>7074.36</v>
      </c>
      <c r="H116" s="11">
        <v>0</v>
      </c>
      <c r="I116" s="11">
        <v>0</v>
      </c>
      <c r="J116" s="11">
        <f>E116+H116</f>
        <v>7689.52</v>
      </c>
    </row>
    <row r="117" spans="1:10" ht="15" customHeight="1">
      <c r="A117" s="92" t="s">
        <v>488</v>
      </c>
      <c r="B117" s="109"/>
      <c r="C117" s="109"/>
      <c r="D117" s="109"/>
      <c r="E117" s="109"/>
      <c r="F117" s="109"/>
      <c r="G117" s="109"/>
      <c r="H117" s="109"/>
      <c r="I117" s="109"/>
      <c r="J117" s="110"/>
    </row>
    <row r="118" spans="1:10" ht="24" customHeight="1">
      <c r="A118" s="21" t="s">
        <v>85</v>
      </c>
      <c r="B118" s="22" t="s">
        <v>86</v>
      </c>
      <c r="C118" s="12" t="s">
        <v>16</v>
      </c>
      <c r="D118" s="12" t="s">
        <v>17</v>
      </c>
      <c r="E118" s="14">
        <f>E119+E121+E123+E126+E128</f>
        <v>13192.9</v>
      </c>
      <c r="F118" s="14">
        <f t="shared" ref="F118:I118" si="9">F119+F121+F123+F126+F128</f>
        <v>0</v>
      </c>
      <c r="G118" s="14">
        <f t="shared" si="9"/>
        <v>565.30999999999995</v>
      </c>
      <c r="H118" s="14">
        <f t="shared" si="9"/>
        <v>0</v>
      </c>
      <c r="I118" s="14">
        <f t="shared" si="9"/>
        <v>0</v>
      </c>
      <c r="J118" s="14">
        <f>E118+H118</f>
        <v>13192.9</v>
      </c>
    </row>
    <row r="119" spans="1:10" ht="24">
      <c r="A119" s="10" t="s">
        <v>87</v>
      </c>
      <c r="B119" s="16" t="s">
        <v>88</v>
      </c>
      <c r="C119" s="8" t="s">
        <v>16</v>
      </c>
      <c r="D119" s="8" t="s">
        <v>17</v>
      </c>
      <c r="E119" s="11">
        <v>795.33</v>
      </c>
      <c r="F119" s="11">
        <v>0</v>
      </c>
      <c r="G119" s="11">
        <v>0</v>
      </c>
      <c r="H119" s="11">
        <v>0</v>
      </c>
      <c r="I119" s="11">
        <v>0</v>
      </c>
      <c r="J119" s="11">
        <f>E119+H119</f>
        <v>795.33</v>
      </c>
    </row>
    <row r="120" spans="1:10">
      <c r="A120" s="120" t="s">
        <v>489</v>
      </c>
      <c r="B120" s="135"/>
      <c r="C120" s="135"/>
      <c r="D120" s="135"/>
      <c r="E120" s="135"/>
      <c r="F120" s="135"/>
      <c r="G120" s="135"/>
      <c r="H120" s="135"/>
      <c r="I120" s="135"/>
      <c r="J120" s="136"/>
    </row>
    <row r="121" spans="1:10" ht="24.75">
      <c r="A121" s="10" t="s">
        <v>89</v>
      </c>
      <c r="B121" s="15" t="s">
        <v>90</v>
      </c>
      <c r="C121" s="8" t="s">
        <v>16</v>
      </c>
      <c r="D121" s="8" t="s">
        <v>17</v>
      </c>
      <c r="E121" s="11">
        <v>1820.34</v>
      </c>
      <c r="F121" s="11">
        <v>0</v>
      </c>
      <c r="G121" s="11">
        <v>0</v>
      </c>
      <c r="H121" s="11">
        <v>0</v>
      </c>
      <c r="I121" s="11">
        <v>0</v>
      </c>
      <c r="J121" s="29">
        <f>E121+H121</f>
        <v>1820.34</v>
      </c>
    </row>
    <row r="122" spans="1:10" ht="25.5" customHeight="1">
      <c r="A122" s="92" t="s">
        <v>490</v>
      </c>
      <c r="B122" s="109"/>
      <c r="C122" s="109"/>
      <c r="D122" s="109"/>
      <c r="E122" s="109"/>
      <c r="F122" s="109"/>
      <c r="G122" s="109"/>
      <c r="H122" s="109"/>
      <c r="I122" s="109"/>
      <c r="J122" s="110"/>
    </row>
    <row r="123" spans="1:10">
      <c r="A123" s="30" t="s">
        <v>92</v>
      </c>
      <c r="B123" s="10" t="s">
        <v>91</v>
      </c>
      <c r="C123" s="8" t="s">
        <v>16</v>
      </c>
      <c r="D123" s="8" t="s">
        <v>17</v>
      </c>
      <c r="E123" s="11">
        <v>6245.47</v>
      </c>
      <c r="F123" s="11">
        <v>0</v>
      </c>
      <c r="G123" s="11">
        <v>0</v>
      </c>
      <c r="H123" s="11">
        <v>0</v>
      </c>
      <c r="I123" s="11">
        <v>0</v>
      </c>
      <c r="J123" s="11">
        <f>E123+H123</f>
        <v>6245.47</v>
      </c>
    </row>
    <row r="124" spans="1:10">
      <c r="A124" s="92" t="s">
        <v>491</v>
      </c>
      <c r="B124" s="109"/>
      <c r="C124" s="109"/>
      <c r="D124" s="109"/>
      <c r="E124" s="109"/>
      <c r="F124" s="109"/>
      <c r="G124" s="109"/>
      <c r="H124" s="109"/>
      <c r="I124" s="109"/>
      <c r="J124" s="110"/>
    </row>
    <row r="125" spans="1:10">
      <c r="A125" s="92" t="s">
        <v>492</v>
      </c>
      <c r="B125" s="95"/>
      <c r="C125" s="95"/>
      <c r="D125" s="95"/>
      <c r="E125" s="95"/>
      <c r="F125" s="95"/>
      <c r="G125" s="95"/>
      <c r="H125" s="95"/>
      <c r="I125" s="95"/>
      <c r="J125" s="96"/>
    </row>
    <row r="126" spans="1:10">
      <c r="A126" s="31" t="s">
        <v>93</v>
      </c>
      <c r="B126" s="31" t="s">
        <v>94</v>
      </c>
      <c r="C126" s="8" t="s">
        <v>16</v>
      </c>
      <c r="D126" s="8" t="s">
        <v>17</v>
      </c>
      <c r="E126" s="11">
        <v>2710.45</v>
      </c>
      <c r="F126" s="11">
        <v>0</v>
      </c>
      <c r="G126" s="11">
        <v>0</v>
      </c>
      <c r="H126" s="11">
        <v>0</v>
      </c>
      <c r="I126" s="11">
        <v>0</v>
      </c>
      <c r="J126" s="11">
        <f>E126+H126</f>
        <v>2710.45</v>
      </c>
    </row>
    <row r="127" spans="1:10" ht="25.5" customHeight="1">
      <c r="A127" s="92" t="s">
        <v>501</v>
      </c>
      <c r="B127" s="109"/>
      <c r="C127" s="109"/>
      <c r="D127" s="109"/>
      <c r="E127" s="109"/>
      <c r="F127" s="109"/>
      <c r="G127" s="109"/>
      <c r="H127" s="109"/>
      <c r="I127" s="109"/>
      <c r="J127" s="110"/>
    </row>
    <row r="128" spans="1:10">
      <c r="A128" s="31" t="s">
        <v>95</v>
      </c>
      <c r="B128" s="31" t="s">
        <v>96</v>
      </c>
      <c r="C128" s="8" t="s">
        <v>16</v>
      </c>
      <c r="D128" s="8" t="s">
        <v>17</v>
      </c>
      <c r="E128" s="11">
        <v>1621.31</v>
      </c>
      <c r="F128" s="11">
        <v>0</v>
      </c>
      <c r="G128" s="11">
        <v>565.30999999999995</v>
      </c>
      <c r="H128" s="11">
        <v>0</v>
      </c>
      <c r="I128" s="11">
        <v>0</v>
      </c>
      <c r="J128" s="11">
        <f>E128+H128</f>
        <v>1621.31</v>
      </c>
    </row>
    <row r="129" spans="1:10" ht="23.25" customHeight="1">
      <c r="A129" s="92" t="s">
        <v>498</v>
      </c>
      <c r="B129" s="109"/>
      <c r="C129" s="109"/>
      <c r="D129" s="109"/>
      <c r="E129" s="109"/>
      <c r="F129" s="109"/>
      <c r="G129" s="109"/>
      <c r="H129" s="109"/>
      <c r="I129" s="109"/>
      <c r="J129" s="110"/>
    </row>
    <row r="130" spans="1:10" ht="48.75">
      <c r="A130" s="21" t="s">
        <v>97</v>
      </c>
      <c r="B130" s="23" t="s">
        <v>300</v>
      </c>
      <c r="C130" s="12" t="s">
        <v>16</v>
      </c>
      <c r="D130" s="12" t="s">
        <v>17</v>
      </c>
      <c r="E130" s="14">
        <f>E131+E133</f>
        <v>2224.4699999999998</v>
      </c>
      <c r="F130" s="14">
        <f t="shared" ref="F130:I130" si="10">F131+F133</f>
        <v>0</v>
      </c>
      <c r="G130" s="14">
        <f t="shared" si="10"/>
        <v>0</v>
      </c>
      <c r="H130" s="14">
        <f t="shared" si="10"/>
        <v>0</v>
      </c>
      <c r="I130" s="14">
        <f t="shared" si="10"/>
        <v>0</v>
      </c>
      <c r="J130" s="14">
        <f>E130+H130</f>
        <v>2224.4699999999998</v>
      </c>
    </row>
    <row r="131" spans="1:10" ht="25.5" customHeight="1">
      <c r="A131" s="10" t="s">
        <v>98</v>
      </c>
      <c r="B131" s="16" t="s">
        <v>99</v>
      </c>
      <c r="C131" s="8" t="s">
        <v>16</v>
      </c>
      <c r="D131" s="8" t="s">
        <v>17</v>
      </c>
      <c r="E131" s="11">
        <v>0</v>
      </c>
      <c r="F131" s="11">
        <v>0</v>
      </c>
      <c r="G131" s="11">
        <v>0</v>
      </c>
      <c r="H131" s="11">
        <v>0</v>
      </c>
      <c r="I131" s="11">
        <v>0</v>
      </c>
      <c r="J131" s="11">
        <f>E131+H131</f>
        <v>0</v>
      </c>
    </row>
    <row r="132" spans="1:10" ht="24" customHeight="1">
      <c r="A132" s="92" t="s">
        <v>296</v>
      </c>
      <c r="B132" s="109"/>
      <c r="C132" s="109"/>
      <c r="D132" s="109"/>
      <c r="E132" s="109"/>
      <c r="F132" s="109"/>
      <c r="G132" s="109"/>
      <c r="H132" s="109"/>
      <c r="I132" s="109"/>
      <c r="J132" s="110"/>
    </row>
    <row r="133" spans="1:10" ht="36.75">
      <c r="A133" s="10" t="s">
        <v>100</v>
      </c>
      <c r="B133" s="15" t="s">
        <v>101</v>
      </c>
      <c r="C133" s="8" t="s">
        <v>16</v>
      </c>
      <c r="D133" s="8" t="s">
        <v>17</v>
      </c>
      <c r="E133" s="11">
        <v>2224.4699999999998</v>
      </c>
      <c r="F133" s="11">
        <v>0</v>
      </c>
      <c r="G133" s="11">
        <v>0</v>
      </c>
      <c r="H133" s="11">
        <v>0</v>
      </c>
      <c r="I133" s="11">
        <v>0</v>
      </c>
      <c r="J133" s="11">
        <f>E133+H133</f>
        <v>2224.4699999999998</v>
      </c>
    </row>
    <row r="134" spans="1:10">
      <c r="A134" s="92" t="s">
        <v>301</v>
      </c>
      <c r="B134" s="109"/>
      <c r="C134" s="109"/>
      <c r="D134" s="109"/>
      <c r="E134" s="109"/>
      <c r="F134" s="109"/>
      <c r="G134" s="109"/>
      <c r="H134" s="109"/>
      <c r="I134" s="109"/>
      <c r="J134" s="110"/>
    </row>
    <row r="135" spans="1:10" ht="24">
      <c r="A135" s="21" t="s">
        <v>103</v>
      </c>
      <c r="B135" s="22" t="s">
        <v>102</v>
      </c>
      <c r="C135" s="12" t="s">
        <v>16</v>
      </c>
      <c r="D135" s="12" t="s">
        <v>17</v>
      </c>
      <c r="E135" s="35">
        <f>E136+E138+E140</f>
        <v>648.74</v>
      </c>
      <c r="F135" s="35">
        <f t="shared" ref="F135:I135" si="11">F136+F138+F140</f>
        <v>0</v>
      </c>
      <c r="G135" s="35">
        <f t="shared" si="11"/>
        <v>0</v>
      </c>
      <c r="H135" s="35">
        <f t="shared" si="11"/>
        <v>0</v>
      </c>
      <c r="I135" s="35">
        <f t="shared" si="11"/>
        <v>0</v>
      </c>
      <c r="J135" s="35">
        <f>E135+H135</f>
        <v>648.74</v>
      </c>
    </row>
    <row r="136" spans="1:10" ht="36.75">
      <c r="A136" s="10" t="s">
        <v>105</v>
      </c>
      <c r="B136" s="15" t="s">
        <v>104</v>
      </c>
      <c r="C136" s="8" t="s">
        <v>16</v>
      </c>
      <c r="D136" s="8" t="s">
        <v>17</v>
      </c>
      <c r="E136" s="11">
        <v>648.74</v>
      </c>
      <c r="F136" s="11">
        <v>0</v>
      </c>
      <c r="G136" s="11">
        <v>0</v>
      </c>
      <c r="H136" s="11">
        <v>0</v>
      </c>
      <c r="I136" s="11">
        <v>0</v>
      </c>
      <c r="J136" s="11">
        <f>E136+H136</f>
        <v>648.74</v>
      </c>
    </row>
    <row r="137" spans="1:10" ht="12.75" customHeight="1">
      <c r="A137" s="92" t="s">
        <v>493</v>
      </c>
      <c r="B137" s="109"/>
      <c r="C137" s="109"/>
      <c r="D137" s="109"/>
      <c r="E137" s="109"/>
      <c r="F137" s="109"/>
      <c r="G137" s="109"/>
      <c r="H137" s="109"/>
      <c r="I137" s="109"/>
      <c r="J137" s="110"/>
    </row>
    <row r="138" spans="1:10" ht="24.75" customHeight="1">
      <c r="A138" s="32" t="s">
        <v>106</v>
      </c>
      <c r="B138" s="26" t="s">
        <v>107</v>
      </c>
      <c r="C138" s="8" t="s">
        <v>16</v>
      </c>
      <c r="D138" s="8" t="s">
        <v>17</v>
      </c>
      <c r="E138" s="11">
        <v>0</v>
      </c>
      <c r="F138" s="11">
        <v>0</v>
      </c>
      <c r="G138" s="11">
        <v>0</v>
      </c>
      <c r="H138" s="11">
        <v>0</v>
      </c>
      <c r="I138" s="11">
        <v>0</v>
      </c>
      <c r="J138" s="11">
        <f>E138+H138</f>
        <v>0</v>
      </c>
    </row>
    <row r="139" spans="1:10" ht="62.25" customHeight="1">
      <c r="A139" s="92" t="s">
        <v>500</v>
      </c>
      <c r="B139" s="109"/>
      <c r="C139" s="109"/>
      <c r="D139" s="109"/>
      <c r="E139" s="109"/>
      <c r="F139" s="109"/>
      <c r="G139" s="109"/>
      <c r="H139" s="109"/>
      <c r="I139" s="109"/>
      <c r="J139" s="110"/>
    </row>
    <row r="140" spans="1:10" ht="36.75">
      <c r="A140" s="16" t="s">
        <v>108</v>
      </c>
      <c r="B140" s="15" t="s">
        <v>109</v>
      </c>
      <c r="C140" s="8" t="s">
        <v>16</v>
      </c>
      <c r="D140" s="8" t="s">
        <v>17</v>
      </c>
      <c r="E140" s="11">
        <v>0</v>
      </c>
      <c r="F140" s="11">
        <v>0</v>
      </c>
      <c r="G140" s="11">
        <v>0</v>
      </c>
      <c r="H140" s="11">
        <v>0</v>
      </c>
      <c r="I140" s="11">
        <v>0</v>
      </c>
      <c r="J140" s="11">
        <f>E140+H140</f>
        <v>0</v>
      </c>
    </row>
    <row r="141" spans="1:10" ht="25.5" customHeight="1">
      <c r="A141" s="92" t="s">
        <v>499</v>
      </c>
      <c r="B141" s="109"/>
      <c r="C141" s="109"/>
      <c r="D141" s="109"/>
      <c r="E141" s="109"/>
      <c r="F141" s="109"/>
      <c r="G141" s="109"/>
      <c r="H141" s="109"/>
      <c r="I141" s="109"/>
      <c r="J141" s="110"/>
    </row>
    <row r="142" spans="1:10" ht="24.75">
      <c r="A142" s="21" t="s">
        <v>110</v>
      </c>
      <c r="B142" s="23" t="s">
        <v>111</v>
      </c>
      <c r="C142" s="12" t="s">
        <v>16</v>
      </c>
      <c r="D142" s="12" t="s">
        <v>17</v>
      </c>
      <c r="E142" s="14">
        <f>E143+E145</f>
        <v>25206.100000000002</v>
      </c>
      <c r="F142" s="14">
        <f t="shared" ref="F142:I142" si="12">F143+F145</f>
        <v>0</v>
      </c>
      <c r="G142" s="14">
        <f t="shared" si="12"/>
        <v>0</v>
      </c>
      <c r="H142" s="14">
        <f t="shared" si="12"/>
        <v>0</v>
      </c>
      <c r="I142" s="14">
        <f t="shared" si="12"/>
        <v>0</v>
      </c>
      <c r="J142" s="14">
        <f>E142+H142</f>
        <v>25206.100000000002</v>
      </c>
    </row>
    <row r="143" spans="1:10" ht="36">
      <c r="A143" s="16" t="s">
        <v>112</v>
      </c>
      <c r="B143" s="16" t="s">
        <v>113</v>
      </c>
      <c r="C143" s="8" t="s">
        <v>16</v>
      </c>
      <c r="D143" s="8" t="s">
        <v>17</v>
      </c>
      <c r="E143" s="11">
        <v>25094.15</v>
      </c>
      <c r="F143" s="11">
        <v>0</v>
      </c>
      <c r="G143" s="11">
        <v>0</v>
      </c>
      <c r="H143" s="11">
        <v>0</v>
      </c>
      <c r="I143" s="11">
        <v>0</v>
      </c>
      <c r="J143" s="11">
        <f>E143+H143</f>
        <v>25094.15</v>
      </c>
    </row>
    <row r="144" spans="1:10" ht="25.5" customHeight="1">
      <c r="A144" s="92" t="s">
        <v>494</v>
      </c>
      <c r="B144" s="109"/>
      <c r="C144" s="109"/>
      <c r="D144" s="109"/>
      <c r="E144" s="109"/>
      <c r="F144" s="109"/>
      <c r="G144" s="109"/>
      <c r="H144" s="109"/>
      <c r="I144" s="109"/>
      <c r="J144" s="110"/>
    </row>
    <row r="145" spans="1:11">
      <c r="A145" s="31" t="s">
        <v>81</v>
      </c>
      <c r="B145" s="31" t="s">
        <v>114</v>
      </c>
      <c r="C145" s="8" t="s">
        <v>16</v>
      </c>
      <c r="D145" s="8" t="s">
        <v>17</v>
      </c>
      <c r="E145" s="11">
        <v>111.95</v>
      </c>
      <c r="F145" s="11">
        <v>0</v>
      </c>
      <c r="G145" s="11">
        <v>0</v>
      </c>
      <c r="H145" s="11">
        <v>0</v>
      </c>
      <c r="I145" s="11">
        <v>0</v>
      </c>
      <c r="J145" s="11">
        <f>E145+H145</f>
        <v>111.95</v>
      </c>
    </row>
    <row r="146" spans="1:11">
      <c r="A146" s="92" t="s">
        <v>495</v>
      </c>
      <c r="B146" s="109"/>
      <c r="C146" s="109"/>
      <c r="D146" s="109"/>
      <c r="E146" s="109"/>
      <c r="F146" s="109"/>
      <c r="G146" s="109"/>
      <c r="H146" s="109"/>
      <c r="I146" s="109"/>
      <c r="J146" s="110"/>
    </row>
    <row r="147" spans="1:11" ht="15" customHeight="1">
      <c r="A147" s="111" t="s">
        <v>304</v>
      </c>
      <c r="B147" s="112"/>
      <c r="C147" s="112"/>
      <c r="D147" s="112"/>
      <c r="E147" s="112"/>
      <c r="F147" s="112"/>
      <c r="G147" s="112"/>
      <c r="H147" s="112"/>
      <c r="I147" s="112"/>
      <c r="J147" s="113"/>
    </row>
    <row r="148" spans="1:11" ht="24">
      <c r="A148" s="21" t="s">
        <v>115</v>
      </c>
      <c r="B148" s="22" t="s">
        <v>116</v>
      </c>
      <c r="C148" s="12" t="s">
        <v>16</v>
      </c>
      <c r="D148" s="12" t="s">
        <v>17</v>
      </c>
      <c r="E148" s="14">
        <f>E149+E150+E151</f>
        <v>0</v>
      </c>
      <c r="F148" s="14">
        <f t="shared" ref="F148:I148" si="13">F149+F150+F151</f>
        <v>0</v>
      </c>
      <c r="G148" s="14">
        <f t="shared" si="13"/>
        <v>0</v>
      </c>
      <c r="H148" s="14">
        <f t="shared" si="13"/>
        <v>0</v>
      </c>
      <c r="I148" s="14">
        <f t="shared" si="13"/>
        <v>0</v>
      </c>
      <c r="J148" s="14">
        <f>E148+H148</f>
        <v>0</v>
      </c>
    </row>
    <row r="149" spans="1:11" ht="24">
      <c r="A149" s="20" t="s">
        <v>117</v>
      </c>
      <c r="B149" s="20" t="s">
        <v>118</v>
      </c>
      <c r="C149" s="8" t="s">
        <v>16</v>
      </c>
      <c r="D149" s="8" t="s">
        <v>17</v>
      </c>
      <c r="E149" s="11">
        <v>0</v>
      </c>
      <c r="F149" s="11">
        <v>0</v>
      </c>
      <c r="G149" s="11">
        <v>0</v>
      </c>
      <c r="H149" s="11">
        <v>0</v>
      </c>
      <c r="I149" s="11">
        <v>0</v>
      </c>
      <c r="J149" s="11">
        <f>E149+H149</f>
        <v>0</v>
      </c>
    </row>
    <row r="150" spans="1:11" ht="36.75">
      <c r="A150" s="16" t="s">
        <v>119</v>
      </c>
      <c r="B150" s="15" t="s">
        <v>120</v>
      </c>
      <c r="C150" s="8" t="s">
        <v>16</v>
      </c>
      <c r="D150" s="8" t="s">
        <v>17</v>
      </c>
      <c r="E150" s="11">
        <v>0</v>
      </c>
      <c r="F150" s="11">
        <v>0</v>
      </c>
      <c r="G150" s="11">
        <v>0</v>
      </c>
      <c r="H150" s="11">
        <v>0</v>
      </c>
      <c r="I150" s="11">
        <v>0</v>
      </c>
      <c r="J150" s="11">
        <f>E150+H150</f>
        <v>0</v>
      </c>
    </row>
    <row r="151" spans="1:11" ht="24">
      <c r="A151" s="20" t="s">
        <v>121</v>
      </c>
      <c r="B151" s="20" t="s">
        <v>122</v>
      </c>
      <c r="C151" s="8" t="s">
        <v>16</v>
      </c>
      <c r="D151" s="8" t="s">
        <v>17</v>
      </c>
      <c r="E151" s="11">
        <v>0</v>
      </c>
      <c r="F151" s="11">
        <v>0</v>
      </c>
      <c r="G151" s="11">
        <v>0</v>
      </c>
      <c r="H151" s="11">
        <v>0</v>
      </c>
      <c r="I151" s="11">
        <v>0</v>
      </c>
      <c r="J151" s="11">
        <f>E151+H151</f>
        <v>0</v>
      </c>
    </row>
    <row r="152" spans="1:11">
      <c r="A152" s="111" t="s">
        <v>305</v>
      </c>
      <c r="B152" s="112"/>
      <c r="C152" s="112"/>
      <c r="D152" s="112"/>
      <c r="E152" s="112"/>
      <c r="F152" s="112"/>
      <c r="G152" s="112"/>
      <c r="H152" s="112"/>
      <c r="I152" s="112"/>
      <c r="J152" s="113"/>
    </row>
    <row r="153" spans="1:11" ht="22.5" customHeight="1">
      <c r="A153" s="22" t="s">
        <v>123</v>
      </c>
      <c r="B153" s="22" t="s">
        <v>124</v>
      </c>
      <c r="C153" s="12" t="s">
        <v>16</v>
      </c>
      <c r="D153" s="12" t="s">
        <v>17</v>
      </c>
      <c r="E153" s="77">
        <f>E154+E158+E160</f>
        <v>233997.63</v>
      </c>
      <c r="F153" s="77">
        <f t="shared" ref="F153:I153" si="14">F154+F158+F160</f>
        <v>67268.800000000003</v>
      </c>
      <c r="G153" s="77">
        <f t="shared" si="14"/>
        <v>166605.82999999999</v>
      </c>
      <c r="H153" s="77">
        <f t="shared" si="14"/>
        <v>0</v>
      </c>
      <c r="I153" s="77">
        <f t="shared" si="14"/>
        <v>0</v>
      </c>
      <c r="J153" s="77">
        <f>E153+H153</f>
        <v>233997.63</v>
      </c>
      <c r="K153" s="6"/>
    </row>
    <row r="154" spans="1:11" ht="36">
      <c r="A154" s="20" t="s">
        <v>125</v>
      </c>
      <c r="B154" s="20" t="s">
        <v>126</v>
      </c>
      <c r="C154" s="8" t="s">
        <v>16</v>
      </c>
      <c r="D154" s="24" t="s">
        <v>17</v>
      </c>
      <c r="E154" s="55">
        <v>233874.63</v>
      </c>
      <c r="F154" s="55">
        <v>67268.800000000003</v>
      </c>
      <c r="G154" s="55">
        <v>166605.82999999999</v>
      </c>
      <c r="H154" s="56">
        <v>0</v>
      </c>
      <c r="I154" s="56">
        <v>0</v>
      </c>
      <c r="J154" s="56">
        <f>E154+H154</f>
        <v>233874.63</v>
      </c>
    </row>
    <row r="155" spans="1:11" ht="25.5" customHeight="1">
      <c r="A155" s="92" t="s">
        <v>357</v>
      </c>
      <c r="B155" s="109"/>
      <c r="C155" s="109"/>
      <c r="D155" s="109"/>
      <c r="E155" s="114"/>
      <c r="F155" s="114"/>
      <c r="G155" s="114"/>
      <c r="H155" s="114"/>
      <c r="I155" s="114"/>
      <c r="J155" s="115"/>
    </row>
    <row r="156" spans="1:11" ht="36.75" customHeight="1">
      <c r="A156" s="148" t="s">
        <v>358</v>
      </c>
      <c r="B156" s="109"/>
      <c r="C156" s="109"/>
      <c r="D156" s="109"/>
      <c r="E156" s="109"/>
      <c r="F156" s="109"/>
      <c r="G156" s="109"/>
      <c r="H156" s="109"/>
      <c r="I156" s="109"/>
      <c r="J156" s="110"/>
    </row>
    <row r="157" spans="1:11" ht="15" customHeight="1">
      <c r="A157" s="148" t="s">
        <v>359</v>
      </c>
      <c r="B157" s="109"/>
      <c r="C157" s="109"/>
      <c r="D157" s="109"/>
      <c r="E157" s="109"/>
      <c r="F157" s="109"/>
      <c r="G157" s="109"/>
      <c r="H157" s="109"/>
      <c r="I157" s="109"/>
      <c r="J157" s="110"/>
    </row>
    <row r="158" spans="1:11" ht="60.75" customHeight="1">
      <c r="A158" s="10" t="s">
        <v>127</v>
      </c>
      <c r="B158" s="15" t="s">
        <v>360</v>
      </c>
      <c r="C158" s="8" t="s">
        <v>16</v>
      </c>
      <c r="D158" s="24" t="s">
        <v>17</v>
      </c>
      <c r="E158" s="56">
        <v>123</v>
      </c>
      <c r="F158" s="56">
        <v>0</v>
      </c>
      <c r="G158" s="56">
        <v>0</v>
      </c>
      <c r="H158" s="56">
        <v>0</v>
      </c>
      <c r="I158" s="56">
        <v>0</v>
      </c>
      <c r="J158" s="56">
        <f>E158+H158</f>
        <v>123</v>
      </c>
    </row>
    <row r="159" spans="1:11" ht="35.25" customHeight="1">
      <c r="A159" s="149" t="s">
        <v>361</v>
      </c>
      <c r="B159" s="150"/>
      <c r="C159" s="150"/>
      <c r="D159" s="150"/>
      <c r="E159" s="151"/>
      <c r="F159" s="151"/>
      <c r="G159" s="151"/>
      <c r="H159" s="151"/>
      <c r="I159" s="151"/>
      <c r="J159" s="152"/>
    </row>
    <row r="160" spans="1:11" ht="60.75" customHeight="1">
      <c r="A160" s="10" t="s">
        <v>128</v>
      </c>
      <c r="B160" s="15" t="s">
        <v>129</v>
      </c>
      <c r="C160" s="8" t="s">
        <v>16</v>
      </c>
      <c r="D160" s="8" t="s">
        <v>17</v>
      </c>
      <c r="E160" s="11">
        <v>0</v>
      </c>
      <c r="F160" s="11">
        <v>0</v>
      </c>
      <c r="G160" s="11">
        <v>0</v>
      </c>
      <c r="H160" s="11">
        <v>0</v>
      </c>
      <c r="I160" s="11">
        <v>0</v>
      </c>
      <c r="J160" s="11">
        <f>E160+H160</f>
        <v>0</v>
      </c>
    </row>
    <row r="161" spans="1:11" ht="134.25" customHeight="1">
      <c r="A161" s="92" t="s">
        <v>362</v>
      </c>
      <c r="B161" s="95"/>
      <c r="C161" s="95"/>
      <c r="D161" s="95"/>
      <c r="E161" s="95"/>
      <c r="F161" s="95"/>
      <c r="G161" s="95"/>
      <c r="H161" s="95"/>
      <c r="I161" s="95"/>
      <c r="J161" s="96"/>
    </row>
    <row r="162" spans="1:11">
      <c r="A162" s="57" t="s">
        <v>130</v>
      </c>
      <c r="B162" s="57" t="s">
        <v>131</v>
      </c>
      <c r="C162" s="12" t="s">
        <v>16</v>
      </c>
      <c r="D162" s="12" t="s">
        <v>17</v>
      </c>
      <c r="E162" s="14">
        <f>E163</f>
        <v>387</v>
      </c>
      <c r="F162" s="14">
        <f t="shared" ref="F162:I162" si="15">F163</f>
        <v>0</v>
      </c>
      <c r="G162" s="14">
        <f t="shared" si="15"/>
        <v>0</v>
      </c>
      <c r="H162" s="14">
        <f t="shared" si="15"/>
        <v>0</v>
      </c>
      <c r="I162" s="14">
        <f t="shared" si="15"/>
        <v>0</v>
      </c>
      <c r="J162" s="14">
        <f>E162+H162</f>
        <v>387</v>
      </c>
    </row>
    <row r="163" spans="1:11" ht="38.25" customHeight="1">
      <c r="A163" s="10" t="s">
        <v>132</v>
      </c>
      <c r="B163" s="16" t="s">
        <v>133</v>
      </c>
      <c r="C163" s="8" t="s">
        <v>16</v>
      </c>
      <c r="D163" s="8" t="s">
        <v>17</v>
      </c>
      <c r="E163" s="11">
        <v>387</v>
      </c>
      <c r="F163" s="11">
        <v>0</v>
      </c>
      <c r="G163" s="11">
        <v>0</v>
      </c>
      <c r="H163" s="11">
        <v>0</v>
      </c>
      <c r="I163" s="11">
        <v>0</v>
      </c>
      <c r="J163" s="11">
        <f>E163+H163</f>
        <v>387</v>
      </c>
    </row>
    <row r="164" spans="1:11" ht="24.75" customHeight="1">
      <c r="A164" s="119" t="s">
        <v>363</v>
      </c>
      <c r="B164" s="153"/>
      <c r="C164" s="153"/>
      <c r="D164" s="153"/>
      <c r="E164" s="153"/>
      <c r="F164" s="153"/>
      <c r="G164" s="153"/>
      <c r="H164" s="153"/>
      <c r="I164" s="153"/>
      <c r="J164" s="153"/>
    </row>
    <row r="165" spans="1:11" ht="24.75" customHeight="1">
      <c r="A165" s="119" t="s">
        <v>364</v>
      </c>
      <c r="B165" s="154"/>
      <c r="C165" s="154"/>
      <c r="D165" s="154"/>
      <c r="E165" s="154"/>
      <c r="F165" s="154"/>
      <c r="G165" s="154"/>
      <c r="H165" s="154"/>
      <c r="I165" s="154"/>
      <c r="J165" s="154"/>
    </row>
    <row r="166" spans="1:11" ht="50.25" customHeight="1">
      <c r="A166" s="21" t="s">
        <v>134</v>
      </c>
      <c r="B166" s="58" t="s">
        <v>137</v>
      </c>
      <c r="C166" s="59" t="s">
        <v>16</v>
      </c>
      <c r="D166" s="59" t="s">
        <v>17</v>
      </c>
      <c r="E166" s="60">
        <f>E167</f>
        <v>14081.27</v>
      </c>
      <c r="F166" s="60">
        <f t="shared" ref="F166:I166" si="16">F167</f>
        <v>0</v>
      </c>
      <c r="G166" s="60">
        <f t="shared" si="16"/>
        <v>13123.28</v>
      </c>
      <c r="H166" s="60">
        <f t="shared" si="16"/>
        <v>0</v>
      </c>
      <c r="I166" s="60">
        <f t="shared" si="16"/>
        <v>0</v>
      </c>
      <c r="J166" s="60">
        <f>E166+H166</f>
        <v>14081.27</v>
      </c>
    </row>
    <row r="167" spans="1:11" ht="24.75">
      <c r="A167" s="30" t="s">
        <v>135</v>
      </c>
      <c r="B167" s="15" t="s">
        <v>136</v>
      </c>
      <c r="C167" s="8" t="s">
        <v>16</v>
      </c>
      <c r="D167" s="8" t="s">
        <v>17</v>
      </c>
      <c r="E167" s="11">
        <v>14081.27</v>
      </c>
      <c r="F167" s="11">
        <v>0</v>
      </c>
      <c r="G167" s="11">
        <v>13123.28</v>
      </c>
      <c r="H167" s="11">
        <v>0</v>
      </c>
      <c r="I167" s="11">
        <v>0</v>
      </c>
      <c r="J167" s="11">
        <f>E167+H167</f>
        <v>14081.27</v>
      </c>
    </row>
    <row r="168" spans="1:11" ht="23.25" customHeight="1">
      <c r="A168" s="92" t="s">
        <v>365</v>
      </c>
      <c r="B168" s="93"/>
      <c r="C168" s="93"/>
      <c r="D168" s="93"/>
      <c r="E168" s="93"/>
      <c r="F168" s="93"/>
      <c r="G168" s="93"/>
      <c r="H168" s="93"/>
      <c r="I168" s="93"/>
      <c r="J168" s="94"/>
    </row>
    <row r="169" spans="1:11">
      <c r="A169" s="111" t="s">
        <v>306</v>
      </c>
      <c r="B169" s="112"/>
      <c r="C169" s="112"/>
      <c r="D169" s="112"/>
      <c r="E169" s="112"/>
      <c r="F169" s="112"/>
      <c r="G169" s="112"/>
      <c r="H169" s="112"/>
      <c r="I169" s="112"/>
      <c r="J169" s="113"/>
    </row>
    <row r="170" spans="1:11" ht="26.25" customHeight="1">
      <c r="A170" s="66" t="s">
        <v>502</v>
      </c>
      <c r="B170" s="67" t="s">
        <v>138</v>
      </c>
      <c r="C170" s="68" t="s">
        <v>16</v>
      </c>
      <c r="D170" s="68" t="s">
        <v>17</v>
      </c>
      <c r="E170" s="69">
        <f>E171</f>
        <v>57.8</v>
      </c>
      <c r="F170" s="69">
        <f>F171</f>
        <v>0</v>
      </c>
      <c r="G170" s="69">
        <f>G171</f>
        <v>0</v>
      </c>
      <c r="H170" s="69">
        <f>H171</f>
        <v>0</v>
      </c>
      <c r="I170" s="69">
        <f>I171</f>
        <v>0</v>
      </c>
      <c r="J170" s="69">
        <f>E170+H170</f>
        <v>57.8</v>
      </c>
      <c r="K170" s="6"/>
    </row>
    <row r="171" spans="1:11" ht="36.75">
      <c r="A171" s="70" t="s">
        <v>503</v>
      </c>
      <c r="B171" s="71" t="s">
        <v>139</v>
      </c>
      <c r="C171" s="72" t="s">
        <v>16</v>
      </c>
      <c r="D171" s="72" t="s">
        <v>17</v>
      </c>
      <c r="E171" s="73">
        <v>57.8</v>
      </c>
      <c r="F171" s="73">
        <v>0</v>
      </c>
      <c r="G171" s="73">
        <v>0</v>
      </c>
      <c r="H171" s="73">
        <v>0</v>
      </c>
      <c r="I171" s="73">
        <v>0</v>
      </c>
      <c r="J171" s="73">
        <f>E171+H171</f>
        <v>57.8</v>
      </c>
    </row>
    <row r="172" spans="1:11" ht="36" customHeight="1">
      <c r="A172" s="116" t="s">
        <v>436</v>
      </c>
      <c r="B172" s="117"/>
      <c r="C172" s="117"/>
      <c r="D172" s="117"/>
      <c r="E172" s="117"/>
      <c r="F172" s="117"/>
      <c r="G172" s="117"/>
      <c r="H172" s="117"/>
      <c r="I172" s="117"/>
      <c r="J172" s="118"/>
    </row>
    <row r="173" spans="1:11" ht="24">
      <c r="A173" s="74" t="s">
        <v>504</v>
      </c>
      <c r="B173" s="75" t="s">
        <v>140</v>
      </c>
      <c r="C173" s="68" t="s">
        <v>16</v>
      </c>
      <c r="D173" s="68" t="s">
        <v>17</v>
      </c>
      <c r="E173" s="69">
        <f>E174</f>
        <v>48.3</v>
      </c>
      <c r="F173" s="69">
        <f>F174</f>
        <v>0</v>
      </c>
      <c r="G173" s="69">
        <f>G174</f>
        <v>0</v>
      </c>
      <c r="H173" s="69">
        <f>H174</f>
        <v>0</v>
      </c>
      <c r="I173" s="69">
        <f>I174</f>
        <v>0</v>
      </c>
      <c r="J173" s="69">
        <f>E173+H173</f>
        <v>48.3</v>
      </c>
    </row>
    <row r="174" spans="1:11" ht="24.75">
      <c r="A174" s="76" t="s">
        <v>505</v>
      </c>
      <c r="B174" s="71" t="s">
        <v>141</v>
      </c>
      <c r="C174" s="72" t="s">
        <v>16</v>
      </c>
      <c r="D174" s="72" t="s">
        <v>17</v>
      </c>
      <c r="E174" s="73">
        <v>48.3</v>
      </c>
      <c r="F174" s="73">
        <v>0</v>
      </c>
      <c r="G174" s="73">
        <v>0</v>
      </c>
      <c r="H174" s="73">
        <v>0</v>
      </c>
      <c r="I174" s="73">
        <v>0</v>
      </c>
      <c r="J174" s="73">
        <f>E174+H174</f>
        <v>48.3</v>
      </c>
    </row>
    <row r="175" spans="1:11" ht="38.25" customHeight="1">
      <c r="A175" s="119" t="s">
        <v>437</v>
      </c>
      <c r="B175" s="119"/>
      <c r="C175" s="119"/>
      <c r="D175" s="119"/>
      <c r="E175" s="119"/>
      <c r="F175" s="119"/>
      <c r="G175" s="119"/>
      <c r="H175" s="119"/>
      <c r="I175" s="119"/>
      <c r="J175" s="119"/>
    </row>
    <row r="176" spans="1:11" ht="37.5" customHeight="1">
      <c r="A176" s="119" t="s">
        <v>328</v>
      </c>
      <c r="B176" s="119"/>
      <c r="C176" s="119"/>
      <c r="D176" s="119"/>
      <c r="E176" s="119"/>
      <c r="F176" s="119"/>
      <c r="G176" s="119"/>
      <c r="H176" s="119"/>
      <c r="I176" s="119"/>
      <c r="J176" s="119"/>
    </row>
    <row r="177" spans="1:10" ht="36" customHeight="1">
      <c r="A177" s="147" t="s">
        <v>438</v>
      </c>
      <c r="B177" s="147"/>
      <c r="C177" s="147"/>
      <c r="D177" s="147"/>
      <c r="E177" s="147"/>
      <c r="F177" s="147"/>
      <c r="G177" s="147"/>
      <c r="H177" s="147"/>
      <c r="I177" s="147"/>
      <c r="J177" s="147"/>
    </row>
    <row r="178" spans="1:10" ht="12.75" customHeight="1">
      <c r="A178" s="147" t="s">
        <v>315</v>
      </c>
      <c r="B178" s="147"/>
      <c r="C178" s="147"/>
      <c r="D178" s="147"/>
      <c r="E178" s="147"/>
      <c r="F178" s="147"/>
      <c r="G178" s="147"/>
      <c r="H178" s="147"/>
      <c r="I178" s="147"/>
      <c r="J178" s="147"/>
    </row>
    <row r="179" spans="1:10" ht="50.25" customHeight="1">
      <c r="A179" s="74" t="s">
        <v>506</v>
      </c>
      <c r="B179" s="75" t="s">
        <v>142</v>
      </c>
      <c r="C179" s="68" t="s">
        <v>16</v>
      </c>
      <c r="D179" s="68" t="s">
        <v>17</v>
      </c>
      <c r="E179" s="14">
        <f>E180+E182+E188</f>
        <v>2251</v>
      </c>
      <c r="F179" s="14">
        <f t="shared" ref="F179:I179" si="17">F180+F182</f>
        <v>0</v>
      </c>
      <c r="G179" s="14">
        <f t="shared" si="17"/>
        <v>0</v>
      </c>
      <c r="H179" s="14">
        <f t="shared" si="17"/>
        <v>0</v>
      </c>
      <c r="I179" s="14">
        <f t="shared" si="17"/>
        <v>0</v>
      </c>
      <c r="J179" s="14">
        <f>E179+H179</f>
        <v>2251</v>
      </c>
    </row>
    <row r="180" spans="1:10" ht="48.75">
      <c r="A180" s="76" t="s">
        <v>507</v>
      </c>
      <c r="B180" s="71" t="s">
        <v>143</v>
      </c>
      <c r="C180" s="72" t="s">
        <v>16</v>
      </c>
      <c r="D180" s="72" t="s">
        <v>17</v>
      </c>
      <c r="E180" s="11">
        <v>90</v>
      </c>
      <c r="F180" s="11">
        <v>0</v>
      </c>
      <c r="G180" s="11">
        <v>0</v>
      </c>
      <c r="H180" s="11">
        <v>0</v>
      </c>
      <c r="I180" s="11">
        <v>0</v>
      </c>
      <c r="J180" s="11">
        <f>E180+H180</f>
        <v>90</v>
      </c>
    </row>
    <row r="181" spans="1:10" ht="15" customHeight="1">
      <c r="A181" s="92" t="s">
        <v>379</v>
      </c>
      <c r="B181" s="109"/>
      <c r="C181" s="109"/>
      <c r="D181" s="109"/>
      <c r="E181" s="109"/>
      <c r="F181" s="109"/>
      <c r="G181" s="109"/>
      <c r="H181" s="109"/>
      <c r="I181" s="109"/>
      <c r="J181" s="110"/>
    </row>
    <row r="182" spans="1:10" ht="60.75">
      <c r="A182" s="10" t="s">
        <v>508</v>
      </c>
      <c r="B182" s="15" t="s">
        <v>144</v>
      </c>
      <c r="C182" s="72" t="s">
        <v>16</v>
      </c>
      <c r="D182" s="72" t="s">
        <v>17</v>
      </c>
      <c r="E182" s="11">
        <v>2101</v>
      </c>
      <c r="F182" s="11">
        <v>0</v>
      </c>
      <c r="G182" s="11">
        <v>0</v>
      </c>
      <c r="H182" s="11">
        <v>0</v>
      </c>
      <c r="I182" s="11">
        <v>0</v>
      </c>
      <c r="J182" s="11">
        <f>E182+H182</f>
        <v>2101</v>
      </c>
    </row>
    <row r="183" spans="1:10" ht="15" customHeight="1">
      <c r="A183" s="108" t="s">
        <v>329</v>
      </c>
      <c r="B183" s="108"/>
      <c r="C183" s="108"/>
      <c r="D183" s="108"/>
      <c r="E183" s="108"/>
      <c r="F183" s="108"/>
      <c r="G183" s="108"/>
      <c r="H183" s="108"/>
      <c r="I183" s="108"/>
      <c r="J183" s="108"/>
    </row>
    <row r="184" spans="1:10" ht="15" customHeight="1">
      <c r="A184" s="108" t="s">
        <v>380</v>
      </c>
      <c r="B184" s="108"/>
      <c r="C184" s="108"/>
      <c r="D184" s="108"/>
      <c r="E184" s="108"/>
      <c r="F184" s="108"/>
      <c r="G184" s="108"/>
      <c r="H184" s="108"/>
      <c r="I184" s="108"/>
      <c r="J184" s="108"/>
    </row>
    <row r="185" spans="1:10" ht="15" customHeight="1">
      <c r="A185" s="108" t="s">
        <v>381</v>
      </c>
      <c r="B185" s="108"/>
      <c r="C185" s="108"/>
      <c r="D185" s="108"/>
      <c r="E185" s="108"/>
      <c r="F185" s="108"/>
      <c r="G185" s="108"/>
      <c r="H185" s="108"/>
      <c r="I185" s="108"/>
      <c r="J185" s="108"/>
    </row>
    <row r="186" spans="1:10" ht="15" customHeight="1">
      <c r="A186" s="108" t="s">
        <v>382</v>
      </c>
      <c r="B186" s="108"/>
      <c r="C186" s="108"/>
      <c r="D186" s="108"/>
      <c r="E186" s="108"/>
      <c r="F186" s="108"/>
      <c r="G186" s="108"/>
      <c r="H186" s="108"/>
      <c r="I186" s="108"/>
      <c r="J186" s="108"/>
    </row>
    <row r="187" spans="1:10" ht="22.5" customHeight="1">
      <c r="A187" s="108" t="s">
        <v>383</v>
      </c>
      <c r="B187" s="108"/>
      <c r="C187" s="108"/>
      <c r="D187" s="108"/>
      <c r="E187" s="108"/>
      <c r="F187" s="108"/>
      <c r="G187" s="108"/>
      <c r="H187" s="108"/>
      <c r="I187" s="108"/>
      <c r="J187" s="108"/>
    </row>
    <row r="188" spans="1:10" ht="24.75">
      <c r="A188" s="76" t="s">
        <v>509</v>
      </c>
      <c r="B188" s="71" t="s">
        <v>145</v>
      </c>
      <c r="C188" s="72" t="s">
        <v>16</v>
      </c>
      <c r="D188" s="72" t="s">
        <v>17</v>
      </c>
      <c r="E188" s="73">
        <v>60</v>
      </c>
      <c r="F188" s="73">
        <v>0</v>
      </c>
      <c r="G188" s="73">
        <v>0</v>
      </c>
      <c r="H188" s="73">
        <v>0</v>
      </c>
      <c r="I188" s="73">
        <v>0</v>
      </c>
      <c r="J188" s="73">
        <f>E188+H188</f>
        <v>60</v>
      </c>
    </row>
    <row r="189" spans="1:10" ht="15" customHeight="1">
      <c r="A189" s="147" t="s">
        <v>163</v>
      </c>
      <c r="B189" s="147"/>
      <c r="C189" s="147"/>
      <c r="D189" s="147"/>
      <c r="E189" s="147"/>
      <c r="F189" s="147"/>
      <c r="G189" s="147"/>
      <c r="H189" s="147"/>
      <c r="I189" s="147"/>
      <c r="J189" s="147"/>
    </row>
    <row r="190" spans="1:10" ht="15" customHeight="1">
      <c r="A190" s="119" t="s">
        <v>384</v>
      </c>
      <c r="B190" s="119"/>
      <c r="C190" s="119"/>
      <c r="D190" s="119"/>
      <c r="E190" s="119"/>
      <c r="F190" s="119"/>
      <c r="G190" s="119"/>
      <c r="H190" s="119"/>
      <c r="I190" s="119"/>
      <c r="J190" s="119"/>
    </row>
    <row r="191" spans="1:10">
      <c r="A191" s="111" t="s">
        <v>146</v>
      </c>
      <c r="B191" s="112"/>
      <c r="C191" s="112"/>
      <c r="D191" s="112"/>
      <c r="E191" s="112"/>
      <c r="F191" s="112"/>
      <c r="G191" s="112"/>
      <c r="H191" s="112"/>
      <c r="I191" s="112"/>
      <c r="J191" s="113"/>
    </row>
    <row r="192" spans="1:10">
      <c r="A192" s="57" t="s">
        <v>147</v>
      </c>
      <c r="B192" s="57" t="s">
        <v>148</v>
      </c>
      <c r="C192" s="12" t="s">
        <v>16</v>
      </c>
      <c r="D192" s="12" t="s">
        <v>17</v>
      </c>
      <c r="E192" s="14">
        <f>E193+E194</f>
        <v>350</v>
      </c>
      <c r="F192" s="14">
        <f t="shared" ref="F192:I192" si="18">F193+F194</f>
        <v>0</v>
      </c>
      <c r="G192" s="14">
        <f t="shared" si="18"/>
        <v>0</v>
      </c>
      <c r="H192" s="14">
        <f t="shared" si="18"/>
        <v>0</v>
      </c>
      <c r="I192" s="14">
        <f t="shared" si="18"/>
        <v>0</v>
      </c>
      <c r="J192" s="14">
        <f>E192+H192</f>
        <v>350</v>
      </c>
    </row>
    <row r="193" spans="1:17" ht="36.75">
      <c r="A193" s="10" t="s">
        <v>149</v>
      </c>
      <c r="B193" s="15" t="s">
        <v>150</v>
      </c>
      <c r="C193" s="8" t="s">
        <v>16</v>
      </c>
      <c r="D193" s="8" t="s">
        <v>17</v>
      </c>
      <c r="E193" s="11">
        <v>350</v>
      </c>
      <c r="F193" s="11">
        <v>0</v>
      </c>
      <c r="G193" s="11">
        <v>0</v>
      </c>
      <c r="H193" s="11">
        <v>0</v>
      </c>
      <c r="I193" s="11">
        <v>0</v>
      </c>
      <c r="J193" s="11">
        <f>E193+H193</f>
        <v>350</v>
      </c>
    </row>
    <row r="194" spans="1:17" ht="36.75">
      <c r="A194" s="10" t="s">
        <v>151</v>
      </c>
      <c r="B194" s="15" t="s">
        <v>152</v>
      </c>
      <c r="C194" s="8" t="s">
        <v>16</v>
      </c>
      <c r="D194" s="8" t="s">
        <v>17</v>
      </c>
      <c r="E194" s="11">
        <v>0</v>
      </c>
      <c r="F194" s="11">
        <v>0</v>
      </c>
      <c r="G194" s="11">
        <v>0</v>
      </c>
      <c r="H194" s="11">
        <v>0</v>
      </c>
      <c r="I194" s="11">
        <v>0</v>
      </c>
      <c r="J194" s="11">
        <f>E194+H194</f>
        <v>0</v>
      </c>
    </row>
    <row r="195" spans="1:17" ht="48.75">
      <c r="A195" s="10" t="s">
        <v>168</v>
      </c>
      <c r="B195" s="15" t="s">
        <v>170</v>
      </c>
      <c r="C195" s="123" t="s">
        <v>171</v>
      </c>
      <c r="D195" s="124"/>
      <c r="E195" s="124"/>
      <c r="F195" s="124"/>
      <c r="G195" s="124"/>
      <c r="H195" s="124"/>
      <c r="I195" s="124"/>
      <c r="J195" s="125"/>
    </row>
    <row r="196" spans="1:17" ht="48.75">
      <c r="A196" s="10" t="s">
        <v>169</v>
      </c>
      <c r="B196" s="15" t="s">
        <v>172</v>
      </c>
      <c r="C196" s="123" t="s">
        <v>171</v>
      </c>
      <c r="D196" s="124"/>
      <c r="E196" s="124"/>
      <c r="F196" s="124"/>
      <c r="G196" s="124"/>
      <c r="H196" s="124"/>
      <c r="I196" s="124"/>
      <c r="J196" s="125"/>
    </row>
    <row r="197" spans="1:17">
      <c r="A197" s="111" t="s">
        <v>307</v>
      </c>
      <c r="B197" s="112"/>
      <c r="C197" s="112"/>
      <c r="D197" s="112"/>
      <c r="E197" s="112"/>
      <c r="F197" s="112"/>
      <c r="G197" s="112"/>
      <c r="H197" s="112"/>
      <c r="I197" s="112"/>
      <c r="J197" s="113"/>
    </row>
    <row r="198" spans="1:17" ht="36.75">
      <c r="A198" s="21" t="s">
        <v>153</v>
      </c>
      <c r="B198" s="23" t="s">
        <v>308</v>
      </c>
      <c r="C198" s="12" t="s">
        <v>16</v>
      </c>
      <c r="D198" s="12" t="s">
        <v>17</v>
      </c>
      <c r="E198" s="14">
        <f>E199+E201+E203</f>
        <v>7702.68</v>
      </c>
      <c r="F198" s="14">
        <f t="shared" ref="F198:I198" si="19">F199+F201+F203</f>
        <v>0</v>
      </c>
      <c r="G198" s="14">
        <f t="shared" si="19"/>
        <v>7502.68</v>
      </c>
      <c r="H198" s="14">
        <f t="shared" si="19"/>
        <v>0</v>
      </c>
      <c r="I198" s="14">
        <f t="shared" si="19"/>
        <v>0</v>
      </c>
      <c r="J198" s="14">
        <f>E198+H198</f>
        <v>7702.68</v>
      </c>
      <c r="K198" s="6"/>
    </row>
    <row r="199" spans="1:17" ht="36.75">
      <c r="A199" s="10" t="s">
        <v>154</v>
      </c>
      <c r="B199" s="15" t="s">
        <v>155</v>
      </c>
      <c r="C199" s="8" t="s">
        <v>16</v>
      </c>
      <c r="D199" s="8" t="s">
        <v>17</v>
      </c>
      <c r="E199" s="11">
        <v>200</v>
      </c>
      <c r="F199" s="11">
        <v>0</v>
      </c>
      <c r="G199" s="11">
        <v>0</v>
      </c>
      <c r="H199" s="11">
        <v>0</v>
      </c>
      <c r="I199" s="11">
        <v>0</v>
      </c>
      <c r="J199" s="11">
        <f>E199+H199</f>
        <v>200</v>
      </c>
    </row>
    <row r="200" spans="1:17" ht="50.25" customHeight="1">
      <c r="A200" s="92" t="s">
        <v>429</v>
      </c>
      <c r="B200" s="95"/>
      <c r="C200" s="95"/>
      <c r="D200" s="95"/>
      <c r="E200" s="95"/>
      <c r="F200" s="95"/>
      <c r="G200" s="95"/>
      <c r="H200" s="95"/>
      <c r="I200" s="95"/>
      <c r="J200" s="96"/>
    </row>
    <row r="201" spans="1:17" ht="24.75">
      <c r="A201" s="10" t="s">
        <v>156</v>
      </c>
      <c r="B201" s="15" t="s">
        <v>157</v>
      </c>
      <c r="C201" s="8" t="s">
        <v>16</v>
      </c>
      <c r="D201" s="8" t="s">
        <v>17</v>
      </c>
      <c r="E201" s="11">
        <v>0</v>
      </c>
      <c r="F201" s="11">
        <v>0</v>
      </c>
      <c r="G201" s="11">
        <v>0</v>
      </c>
      <c r="H201" s="11">
        <v>0</v>
      </c>
      <c r="I201" s="11">
        <v>0</v>
      </c>
      <c r="J201" s="11">
        <f>E201+H201</f>
        <v>0</v>
      </c>
    </row>
    <row r="202" spans="1:17" ht="23.25" customHeight="1">
      <c r="A202" s="92" t="s">
        <v>430</v>
      </c>
      <c r="B202" s="95"/>
      <c r="C202" s="95"/>
      <c r="D202" s="95"/>
      <c r="E202" s="95"/>
      <c r="F202" s="95"/>
      <c r="G202" s="95"/>
      <c r="H202" s="95"/>
      <c r="I202" s="95"/>
      <c r="J202" s="96"/>
    </row>
    <row r="203" spans="1:17" ht="24.75">
      <c r="A203" s="10" t="s">
        <v>158</v>
      </c>
      <c r="B203" s="15" t="s">
        <v>159</v>
      </c>
      <c r="C203" s="8" t="s">
        <v>16</v>
      </c>
      <c r="D203" s="8" t="s">
        <v>17</v>
      </c>
      <c r="E203" s="11">
        <v>7502.68</v>
      </c>
      <c r="F203" s="11">
        <v>0</v>
      </c>
      <c r="G203" s="11">
        <v>7502.68</v>
      </c>
      <c r="H203" s="11">
        <v>0</v>
      </c>
      <c r="I203" s="11">
        <v>0</v>
      </c>
      <c r="J203" s="11">
        <f>E203+H203</f>
        <v>7502.68</v>
      </c>
    </row>
    <row r="204" spans="1:17" ht="25.5" customHeight="1">
      <c r="A204" s="92" t="s">
        <v>431</v>
      </c>
      <c r="B204" s="121"/>
      <c r="C204" s="121"/>
      <c r="D204" s="121"/>
      <c r="E204" s="121"/>
      <c r="F204" s="121"/>
      <c r="G204" s="121"/>
      <c r="H204" s="121"/>
      <c r="I204" s="121"/>
      <c r="J204" s="122"/>
    </row>
    <row r="205" spans="1:17" ht="25.5" customHeight="1">
      <c r="A205" s="120" t="s">
        <v>432</v>
      </c>
      <c r="B205" s="121"/>
      <c r="C205" s="121"/>
      <c r="D205" s="121"/>
      <c r="E205" s="121"/>
      <c r="F205" s="121"/>
      <c r="G205" s="121"/>
      <c r="H205" s="121"/>
      <c r="I205" s="121"/>
      <c r="J205" s="122"/>
    </row>
    <row r="206" spans="1:17" ht="26.25" customHeight="1">
      <c r="A206" s="120" t="s">
        <v>346</v>
      </c>
      <c r="B206" s="121"/>
      <c r="C206" s="121"/>
      <c r="D206" s="121"/>
      <c r="E206" s="121"/>
      <c r="F206" s="121"/>
      <c r="G206" s="121"/>
      <c r="H206" s="121"/>
      <c r="I206" s="121"/>
      <c r="J206" s="122"/>
    </row>
    <row r="207" spans="1:17" ht="12" customHeight="1">
      <c r="A207" s="120" t="s">
        <v>345</v>
      </c>
      <c r="B207" s="121"/>
      <c r="C207" s="121"/>
      <c r="D207" s="121"/>
      <c r="E207" s="121"/>
      <c r="F207" s="121"/>
      <c r="G207" s="121"/>
      <c r="H207" s="121"/>
      <c r="I207" s="121"/>
      <c r="J207" s="122"/>
    </row>
    <row r="208" spans="1:17" ht="12.75" customHeight="1">
      <c r="A208" s="92" t="s">
        <v>433</v>
      </c>
      <c r="B208" s="95"/>
      <c r="C208" s="95"/>
      <c r="D208" s="95"/>
      <c r="E208" s="95"/>
      <c r="F208" s="95"/>
      <c r="G208" s="95"/>
      <c r="H208" s="95"/>
      <c r="I208" s="95"/>
      <c r="J208" s="96"/>
      <c r="Q208" s="5"/>
    </row>
    <row r="209" spans="1:11" ht="25.5" customHeight="1">
      <c r="A209" s="120" t="s">
        <v>344</v>
      </c>
      <c r="B209" s="121"/>
      <c r="C209" s="121"/>
      <c r="D209" s="121"/>
      <c r="E209" s="121"/>
      <c r="F209" s="121"/>
      <c r="G209" s="121"/>
      <c r="H209" s="121"/>
      <c r="I209" s="121"/>
      <c r="J209" s="122"/>
    </row>
    <row r="210" spans="1:11" ht="36.75">
      <c r="A210" s="21" t="s">
        <v>160</v>
      </c>
      <c r="B210" s="23" t="s">
        <v>309</v>
      </c>
      <c r="C210" s="12" t="s">
        <v>16</v>
      </c>
      <c r="D210" s="12" t="s">
        <v>17</v>
      </c>
      <c r="E210" s="14">
        <f>E211</f>
        <v>1040.2</v>
      </c>
      <c r="F210" s="14">
        <f t="shared" ref="F210:I210" si="20">F211</f>
        <v>0</v>
      </c>
      <c r="G210" s="14">
        <f>G211</f>
        <v>0</v>
      </c>
      <c r="H210" s="14">
        <f t="shared" si="20"/>
        <v>0</v>
      </c>
      <c r="I210" s="14">
        <f t="shared" si="20"/>
        <v>0</v>
      </c>
      <c r="J210" s="14">
        <f>E210+H210</f>
        <v>1040.2</v>
      </c>
    </row>
    <row r="211" spans="1:11" ht="24.75">
      <c r="A211" s="10" t="s">
        <v>161</v>
      </c>
      <c r="B211" s="15" t="s">
        <v>162</v>
      </c>
      <c r="C211" s="8" t="s">
        <v>16</v>
      </c>
      <c r="D211" s="8" t="s">
        <v>17</v>
      </c>
      <c r="E211" s="11">
        <v>1040.2</v>
      </c>
      <c r="F211" s="11">
        <v>0</v>
      </c>
      <c r="G211" s="11">
        <v>0</v>
      </c>
      <c r="H211" s="11">
        <v>0</v>
      </c>
      <c r="I211" s="11">
        <v>0</v>
      </c>
      <c r="J211" s="11">
        <f>E211+H211</f>
        <v>1040.2</v>
      </c>
    </row>
    <row r="212" spans="1:11" ht="25.5" customHeight="1">
      <c r="A212" s="92" t="s">
        <v>434</v>
      </c>
      <c r="B212" s="95"/>
      <c r="C212" s="95"/>
      <c r="D212" s="95"/>
      <c r="E212" s="95"/>
      <c r="F212" s="95"/>
      <c r="G212" s="95"/>
      <c r="H212" s="95"/>
      <c r="I212" s="95"/>
      <c r="J212" s="96"/>
    </row>
    <row r="213" spans="1:11" ht="25.5" customHeight="1">
      <c r="A213" s="92" t="s">
        <v>435</v>
      </c>
      <c r="B213" s="95"/>
      <c r="C213" s="95"/>
      <c r="D213" s="95"/>
      <c r="E213" s="95"/>
      <c r="F213" s="95"/>
      <c r="G213" s="95"/>
      <c r="H213" s="95"/>
      <c r="I213" s="95"/>
      <c r="J213" s="96"/>
    </row>
    <row r="214" spans="1:11">
      <c r="A214" s="111" t="s">
        <v>310</v>
      </c>
      <c r="B214" s="112"/>
      <c r="C214" s="112"/>
      <c r="D214" s="112"/>
      <c r="E214" s="112"/>
      <c r="F214" s="112"/>
      <c r="G214" s="112"/>
      <c r="H214" s="112"/>
      <c r="I214" s="112"/>
      <c r="J214" s="113"/>
    </row>
    <row r="215" spans="1:11" ht="36.75" customHeight="1">
      <c r="A215" s="21" t="s">
        <v>165</v>
      </c>
      <c r="B215" s="22" t="s">
        <v>164</v>
      </c>
      <c r="C215" s="12" t="s">
        <v>16</v>
      </c>
      <c r="D215" s="12" t="s">
        <v>17</v>
      </c>
      <c r="E215" s="14">
        <f>E227+E236</f>
        <v>0</v>
      </c>
      <c r="F215" s="14">
        <f>F216+F219+F227+F233+F236+F241+F243</f>
        <v>0</v>
      </c>
      <c r="G215" s="14">
        <f>G216+G219+G227+G233+G236+G241+G243</f>
        <v>0</v>
      </c>
      <c r="H215" s="14">
        <f>H216+H219+H227+H233+H236+H241+H243</f>
        <v>0</v>
      </c>
      <c r="I215" s="14">
        <f>I216+I219+I227+I233+I236+I241+I243</f>
        <v>0</v>
      </c>
      <c r="J215" s="14">
        <f>E215+H215</f>
        <v>0</v>
      </c>
      <c r="K215" s="6"/>
    </row>
    <row r="216" spans="1:11" ht="36.75">
      <c r="A216" s="10" t="s">
        <v>166</v>
      </c>
      <c r="B216" s="15" t="s">
        <v>167</v>
      </c>
      <c r="C216" s="8" t="s">
        <v>16</v>
      </c>
      <c r="D216" s="8" t="s">
        <v>17</v>
      </c>
      <c r="E216" s="89" t="s">
        <v>210</v>
      </c>
      <c r="F216" s="90"/>
      <c r="G216" s="90"/>
      <c r="H216" s="90"/>
      <c r="I216" s="90"/>
      <c r="J216" s="91"/>
    </row>
    <row r="217" spans="1:11" ht="27.75" customHeight="1">
      <c r="A217" s="92" t="s">
        <v>331</v>
      </c>
      <c r="B217" s="126"/>
      <c r="C217" s="126"/>
      <c r="D217" s="126"/>
      <c r="E217" s="126"/>
      <c r="F217" s="126"/>
      <c r="G217" s="126"/>
      <c r="H217" s="126"/>
      <c r="I217" s="126"/>
      <c r="J217" s="127"/>
    </row>
    <row r="218" spans="1:11" ht="38.25" customHeight="1">
      <c r="A218" s="120" t="s">
        <v>414</v>
      </c>
      <c r="B218" s="135"/>
      <c r="C218" s="135"/>
      <c r="D218" s="135"/>
      <c r="E218" s="135"/>
      <c r="F218" s="135"/>
      <c r="G218" s="135"/>
      <c r="H218" s="135"/>
      <c r="I218" s="135"/>
      <c r="J218" s="136"/>
    </row>
    <row r="219" spans="1:11" ht="36.75">
      <c r="A219" s="10" t="s">
        <v>174</v>
      </c>
      <c r="B219" s="15" t="s">
        <v>175</v>
      </c>
      <c r="C219" s="8" t="s">
        <v>176</v>
      </c>
      <c r="D219" s="8" t="s">
        <v>17</v>
      </c>
      <c r="E219" s="89" t="s">
        <v>210</v>
      </c>
      <c r="F219" s="90"/>
      <c r="G219" s="90"/>
      <c r="H219" s="90"/>
      <c r="I219" s="90"/>
      <c r="J219" s="91"/>
    </row>
    <row r="220" spans="1:11">
      <c r="A220" s="92" t="s">
        <v>177</v>
      </c>
      <c r="B220" s="93"/>
      <c r="C220" s="93"/>
      <c r="D220" s="93"/>
      <c r="E220" s="93"/>
      <c r="F220" s="93"/>
      <c r="G220" s="93"/>
      <c r="H220" s="93"/>
      <c r="I220" s="93"/>
      <c r="J220" s="94"/>
    </row>
    <row r="221" spans="1:11" ht="37.5" customHeight="1">
      <c r="A221" s="92" t="s">
        <v>415</v>
      </c>
      <c r="B221" s="93"/>
      <c r="C221" s="93"/>
      <c r="D221" s="93"/>
      <c r="E221" s="93"/>
      <c r="F221" s="93"/>
      <c r="G221" s="93"/>
      <c r="H221" s="93"/>
      <c r="I221" s="93"/>
      <c r="J221" s="94"/>
    </row>
    <row r="222" spans="1:11" ht="37.5" customHeight="1">
      <c r="A222" s="92" t="s">
        <v>416</v>
      </c>
      <c r="B222" s="93"/>
      <c r="C222" s="93"/>
      <c r="D222" s="93"/>
      <c r="E222" s="93"/>
      <c r="F222" s="93"/>
      <c r="G222" s="93"/>
      <c r="H222" s="93"/>
      <c r="I222" s="93"/>
      <c r="J222" s="94"/>
    </row>
    <row r="223" spans="1:11" ht="36.75">
      <c r="A223" s="36" t="s">
        <v>205</v>
      </c>
      <c r="B223" s="15" t="s">
        <v>211</v>
      </c>
      <c r="C223" s="8" t="s">
        <v>16</v>
      </c>
      <c r="D223" s="8" t="s">
        <v>17</v>
      </c>
      <c r="E223" s="89" t="s">
        <v>210</v>
      </c>
      <c r="F223" s="90"/>
      <c r="G223" s="90"/>
      <c r="H223" s="90"/>
      <c r="I223" s="90"/>
      <c r="J223" s="91"/>
    </row>
    <row r="224" spans="1:11" ht="13.5" customHeight="1">
      <c r="A224" s="92" t="s">
        <v>417</v>
      </c>
      <c r="B224" s="126"/>
      <c r="C224" s="126"/>
      <c r="D224" s="126"/>
      <c r="E224" s="126"/>
      <c r="F224" s="126"/>
      <c r="G224" s="126"/>
      <c r="H224" s="126"/>
      <c r="I224" s="126"/>
      <c r="J224" s="127"/>
    </row>
    <row r="225" spans="1:10" ht="15" customHeight="1">
      <c r="A225" s="92" t="s">
        <v>332</v>
      </c>
      <c r="B225" s="109"/>
      <c r="C225" s="109"/>
      <c r="D225" s="109"/>
      <c r="E225" s="109"/>
      <c r="F225" s="109"/>
      <c r="G225" s="109"/>
      <c r="H225" s="109"/>
      <c r="I225" s="109"/>
      <c r="J225" s="110"/>
    </row>
    <row r="226" spans="1:10" ht="15" customHeight="1">
      <c r="A226" s="92" t="s">
        <v>333</v>
      </c>
      <c r="B226" s="109"/>
      <c r="C226" s="109"/>
      <c r="D226" s="109"/>
      <c r="E226" s="109"/>
      <c r="F226" s="109"/>
      <c r="G226" s="109"/>
      <c r="H226" s="109"/>
      <c r="I226" s="109"/>
      <c r="J226" s="110"/>
    </row>
    <row r="227" spans="1:10" ht="24.75">
      <c r="A227" s="10" t="s">
        <v>206</v>
      </c>
      <c r="B227" s="15" t="s">
        <v>204</v>
      </c>
      <c r="C227" s="8" t="s">
        <v>16</v>
      </c>
      <c r="D227" s="8" t="s">
        <v>17</v>
      </c>
      <c r="E227" s="11">
        <v>0</v>
      </c>
      <c r="F227" s="11">
        <v>0</v>
      </c>
      <c r="G227" s="11">
        <v>0</v>
      </c>
      <c r="H227" s="11">
        <v>0</v>
      </c>
      <c r="I227" s="11">
        <v>0</v>
      </c>
      <c r="J227" s="11">
        <f>E227+H227</f>
        <v>0</v>
      </c>
    </row>
    <row r="228" spans="1:10" ht="27.75" customHeight="1">
      <c r="A228" s="92" t="s">
        <v>418</v>
      </c>
      <c r="B228" s="93"/>
      <c r="C228" s="93"/>
      <c r="D228" s="93"/>
      <c r="E228" s="93"/>
      <c r="F228" s="93"/>
      <c r="G228" s="93"/>
      <c r="H228" s="93"/>
      <c r="I228" s="93"/>
      <c r="J228" s="94"/>
    </row>
    <row r="229" spans="1:10" ht="38.25" customHeight="1">
      <c r="A229" s="36" t="s">
        <v>207</v>
      </c>
      <c r="B229" s="15" t="s">
        <v>212</v>
      </c>
      <c r="C229" s="8" t="s">
        <v>16</v>
      </c>
      <c r="D229" s="8" t="s">
        <v>17</v>
      </c>
      <c r="E229" s="89" t="s">
        <v>210</v>
      </c>
      <c r="F229" s="90"/>
      <c r="G229" s="90"/>
      <c r="H229" s="90"/>
      <c r="I229" s="90"/>
      <c r="J229" s="91"/>
    </row>
    <row r="230" spans="1:10" ht="48" customHeight="1">
      <c r="A230" s="92" t="s">
        <v>419</v>
      </c>
      <c r="B230" s="128"/>
      <c r="C230" s="128"/>
      <c r="D230" s="128"/>
      <c r="E230" s="128"/>
      <c r="F230" s="128"/>
      <c r="G230" s="128"/>
      <c r="H230" s="128"/>
      <c r="I230" s="128"/>
      <c r="J230" s="129"/>
    </row>
    <row r="231" spans="1:10" ht="22.5" customHeight="1">
      <c r="A231" s="36" t="s">
        <v>208</v>
      </c>
      <c r="B231" s="16" t="s">
        <v>213</v>
      </c>
      <c r="C231" s="8" t="s">
        <v>314</v>
      </c>
      <c r="D231" s="8" t="s">
        <v>427</v>
      </c>
      <c r="E231" s="89" t="s">
        <v>210</v>
      </c>
      <c r="F231" s="90"/>
      <c r="G231" s="90"/>
      <c r="H231" s="90"/>
      <c r="I231" s="90"/>
      <c r="J231" s="91"/>
    </row>
    <row r="232" spans="1:10" ht="48" customHeight="1">
      <c r="A232" s="92" t="s">
        <v>420</v>
      </c>
      <c r="B232" s="126"/>
      <c r="C232" s="126"/>
      <c r="D232" s="126"/>
      <c r="E232" s="126"/>
      <c r="F232" s="126"/>
      <c r="G232" s="126"/>
      <c r="H232" s="126"/>
      <c r="I232" s="126"/>
      <c r="J232" s="127"/>
    </row>
    <row r="233" spans="1:10" ht="36.75">
      <c r="A233" s="10" t="s">
        <v>209</v>
      </c>
      <c r="B233" s="15" t="s">
        <v>203</v>
      </c>
      <c r="C233" s="8" t="s">
        <v>16</v>
      </c>
      <c r="D233" s="8" t="s">
        <v>17</v>
      </c>
      <c r="E233" s="89" t="s">
        <v>210</v>
      </c>
      <c r="F233" s="90"/>
      <c r="G233" s="90"/>
      <c r="H233" s="90"/>
      <c r="I233" s="90"/>
      <c r="J233" s="91"/>
    </row>
    <row r="234" spans="1:10" ht="60.75" customHeight="1">
      <c r="A234" s="92" t="s">
        <v>202</v>
      </c>
      <c r="B234" s="97"/>
      <c r="C234" s="97"/>
      <c r="D234" s="97"/>
      <c r="E234" s="97"/>
      <c r="F234" s="97"/>
      <c r="G234" s="97"/>
      <c r="H234" s="97"/>
      <c r="I234" s="97"/>
      <c r="J234" s="98"/>
    </row>
    <row r="235" spans="1:10" ht="63" customHeight="1">
      <c r="A235" s="92" t="s">
        <v>421</v>
      </c>
      <c r="B235" s="93"/>
      <c r="C235" s="93"/>
      <c r="D235" s="93"/>
      <c r="E235" s="93"/>
      <c r="F235" s="93"/>
      <c r="G235" s="93"/>
      <c r="H235" s="93"/>
      <c r="I235" s="93"/>
      <c r="J235" s="94"/>
    </row>
    <row r="236" spans="1:10" ht="36" customHeight="1">
      <c r="A236" s="10" t="s">
        <v>216</v>
      </c>
      <c r="B236" s="79" t="s">
        <v>200</v>
      </c>
      <c r="C236" s="8" t="s">
        <v>16</v>
      </c>
      <c r="D236" s="8" t="s">
        <v>17</v>
      </c>
      <c r="E236" s="11">
        <v>0</v>
      </c>
      <c r="F236" s="11">
        <v>0</v>
      </c>
      <c r="G236" s="11">
        <v>0</v>
      </c>
      <c r="H236" s="11">
        <v>0</v>
      </c>
      <c r="I236" s="11">
        <v>0</v>
      </c>
      <c r="J236" s="11">
        <f>E236+H236</f>
        <v>0</v>
      </c>
    </row>
    <row r="237" spans="1:10" ht="39" customHeight="1">
      <c r="A237" s="92" t="s">
        <v>201</v>
      </c>
      <c r="B237" s="93"/>
      <c r="C237" s="93"/>
      <c r="D237" s="93"/>
      <c r="E237" s="93"/>
      <c r="F237" s="93"/>
      <c r="G237" s="93"/>
      <c r="H237" s="93"/>
      <c r="I237" s="93"/>
      <c r="J237" s="94"/>
    </row>
    <row r="238" spans="1:10" ht="39" customHeight="1">
      <c r="A238" s="16" t="s">
        <v>217</v>
      </c>
      <c r="B238" s="16" t="s">
        <v>215</v>
      </c>
      <c r="C238" s="8" t="s">
        <v>428</v>
      </c>
      <c r="D238" s="8" t="s">
        <v>17</v>
      </c>
      <c r="E238" s="89" t="s">
        <v>210</v>
      </c>
      <c r="F238" s="90"/>
      <c r="G238" s="90"/>
      <c r="H238" s="90"/>
      <c r="I238" s="90"/>
      <c r="J238" s="91"/>
    </row>
    <row r="239" spans="1:10" ht="26.25" customHeight="1">
      <c r="A239" s="92" t="s">
        <v>334</v>
      </c>
      <c r="B239" s="126"/>
      <c r="C239" s="126"/>
      <c r="D239" s="126"/>
      <c r="E239" s="126"/>
      <c r="F239" s="126"/>
      <c r="G239" s="126"/>
      <c r="H239" s="126"/>
      <c r="I239" s="126"/>
      <c r="J239" s="127"/>
    </row>
    <row r="240" spans="1:10" ht="27" customHeight="1">
      <c r="A240" s="137" t="s">
        <v>335</v>
      </c>
      <c r="B240" s="128"/>
      <c r="C240" s="128"/>
      <c r="D240" s="128"/>
      <c r="E240" s="128"/>
      <c r="F240" s="128"/>
      <c r="G240" s="128"/>
      <c r="H240" s="128"/>
      <c r="I240" s="128"/>
      <c r="J240" s="129"/>
    </row>
    <row r="241" spans="1:10" ht="25.5" customHeight="1">
      <c r="A241" s="10" t="s">
        <v>218</v>
      </c>
      <c r="B241" s="16" t="s">
        <v>199</v>
      </c>
      <c r="C241" s="8" t="s">
        <v>16</v>
      </c>
      <c r="D241" s="8" t="s">
        <v>17</v>
      </c>
      <c r="E241" s="89" t="s">
        <v>210</v>
      </c>
      <c r="F241" s="90"/>
      <c r="G241" s="90"/>
      <c r="H241" s="90"/>
      <c r="I241" s="90"/>
      <c r="J241" s="91"/>
    </row>
    <row r="242" spans="1:10" ht="85.5" customHeight="1">
      <c r="A242" s="92" t="s">
        <v>422</v>
      </c>
      <c r="B242" s="93"/>
      <c r="C242" s="93"/>
      <c r="D242" s="93"/>
      <c r="E242" s="93"/>
      <c r="F242" s="93"/>
      <c r="G242" s="93"/>
      <c r="H242" s="93"/>
      <c r="I242" s="93"/>
      <c r="J242" s="94"/>
    </row>
    <row r="243" spans="1:10" ht="49.5" customHeight="1">
      <c r="A243" s="10" t="s">
        <v>219</v>
      </c>
      <c r="B243" s="16" t="s">
        <v>214</v>
      </c>
      <c r="C243" s="8" t="s">
        <v>16</v>
      </c>
      <c r="D243" s="8" t="s">
        <v>17</v>
      </c>
      <c r="E243" s="89" t="s">
        <v>210</v>
      </c>
      <c r="F243" s="90"/>
      <c r="G243" s="90"/>
      <c r="H243" s="90"/>
      <c r="I243" s="90"/>
      <c r="J243" s="91"/>
    </row>
    <row r="244" spans="1:10" ht="36" customHeight="1">
      <c r="A244" s="92" t="s">
        <v>423</v>
      </c>
      <c r="B244" s="93"/>
      <c r="C244" s="93"/>
      <c r="D244" s="93"/>
      <c r="E244" s="93"/>
      <c r="F244" s="93"/>
      <c r="G244" s="93"/>
      <c r="H244" s="93"/>
      <c r="I244" s="93"/>
      <c r="J244" s="94"/>
    </row>
    <row r="245" spans="1:10" ht="36.75">
      <c r="A245" s="21" t="s">
        <v>193</v>
      </c>
      <c r="B245" s="82" t="s">
        <v>192</v>
      </c>
      <c r="C245" s="12" t="s">
        <v>16</v>
      </c>
      <c r="D245" s="12" t="s">
        <v>17</v>
      </c>
      <c r="E245" s="14">
        <f>E257</f>
        <v>21925.91</v>
      </c>
      <c r="F245" s="14">
        <f>F246+F252+F254+F257+F259</f>
        <v>0</v>
      </c>
      <c r="G245" s="14">
        <f>G246+G252+G254+G257+G259</f>
        <v>0</v>
      </c>
      <c r="H245" s="14">
        <f>H246+H252+H254+H257+H259</f>
        <v>0</v>
      </c>
      <c r="I245" s="14">
        <f>I246+I252+I254+I257+I259</f>
        <v>0</v>
      </c>
      <c r="J245" s="14">
        <f>E245+H245</f>
        <v>21925.91</v>
      </c>
    </row>
    <row r="246" spans="1:10" ht="36.75">
      <c r="A246" s="10" t="s">
        <v>194</v>
      </c>
      <c r="B246" s="15" t="s">
        <v>191</v>
      </c>
      <c r="C246" s="8" t="s">
        <v>16</v>
      </c>
      <c r="D246" s="8" t="s">
        <v>17</v>
      </c>
      <c r="E246" s="89" t="s">
        <v>210</v>
      </c>
      <c r="F246" s="90"/>
      <c r="G246" s="90"/>
      <c r="H246" s="90"/>
      <c r="I246" s="90"/>
      <c r="J246" s="91"/>
    </row>
    <row r="247" spans="1:10" ht="23.25" customHeight="1">
      <c r="A247" s="92" t="s">
        <v>190</v>
      </c>
      <c r="B247" s="95"/>
      <c r="C247" s="95"/>
      <c r="D247" s="95"/>
      <c r="E247" s="95"/>
      <c r="F247" s="95"/>
      <c r="G247" s="95"/>
      <c r="H247" s="95"/>
      <c r="I247" s="95"/>
      <c r="J247" s="96"/>
    </row>
    <row r="248" spans="1:10" ht="36.75" customHeight="1">
      <c r="A248" s="16" t="s">
        <v>195</v>
      </c>
      <c r="B248" s="15" t="s">
        <v>220</v>
      </c>
      <c r="C248" s="8" t="s">
        <v>16</v>
      </c>
      <c r="D248" s="8" t="s">
        <v>17</v>
      </c>
      <c r="E248" s="89" t="s">
        <v>210</v>
      </c>
      <c r="F248" s="90"/>
      <c r="G248" s="90"/>
      <c r="H248" s="90"/>
      <c r="I248" s="90"/>
      <c r="J248" s="91"/>
    </row>
    <row r="249" spans="1:10" ht="36.75" customHeight="1">
      <c r="A249" s="92" t="s">
        <v>424</v>
      </c>
      <c r="B249" s="121"/>
      <c r="C249" s="121"/>
      <c r="D249" s="121"/>
      <c r="E249" s="121"/>
      <c r="F249" s="121"/>
      <c r="G249" s="121"/>
      <c r="H249" s="121"/>
      <c r="I249" s="121"/>
      <c r="J249" s="122"/>
    </row>
    <row r="250" spans="1:10" ht="26.25" customHeight="1">
      <c r="A250" s="16" t="s">
        <v>196</v>
      </c>
      <c r="B250" s="16" t="s">
        <v>318</v>
      </c>
      <c r="C250" s="8" t="s">
        <v>16</v>
      </c>
      <c r="D250" s="8" t="s">
        <v>17</v>
      </c>
      <c r="E250" s="89" t="s">
        <v>210</v>
      </c>
      <c r="F250" s="90"/>
      <c r="G250" s="90"/>
      <c r="H250" s="90"/>
      <c r="I250" s="90"/>
      <c r="J250" s="91"/>
    </row>
    <row r="251" spans="1:10" ht="61.5" customHeight="1">
      <c r="A251" s="92" t="s">
        <v>425</v>
      </c>
      <c r="B251" s="121"/>
      <c r="C251" s="121"/>
      <c r="D251" s="121"/>
      <c r="E251" s="121"/>
      <c r="F251" s="121"/>
      <c r="G251" s="121"/>
      <c r="H251" s="121"/>
      <c r="I251" s="121"/>
      <c r="J251" s="122"/>
    </row>
    <row r="252" spans="1:10" ht="25.5" customHeight="1">
      <c r="A252" s="10" t="s">
        <v>197</v>
      </c>
      <c r="B252" s="16" t="s">
        <v>188</v>
      </c>
      <c r="C252" s="8" t="s">
        <v>16</v>
      </c>
      <c r="D252" s="8" t="s">
        <v>17</v>
      </c>
      <c r="E252" s="89" t="s">
        <v>210</v>
      </c>
      <c r="F252" s="90"/>
      <c r="G252" s="90"/>
      <c r="H252" s="90"/>
      <c r="I252" s="90"/>
      <c r="J252" s="91"/>
    </row>
    <row r="253" spans="1:10">
      <c r="A253" s="92" t="s">
        <v>189</v>
      </c>
      <c r="B253" s="95"/>
      <c r="C253" s="95"/>
      <c r="D253" s="95"/>
      <c r="E253" s="95"/>
      <c r="F253" s="95"/>
      <c r="G253" s="95"/>
      <c r="H253" s="95"/>
      <c r="I253" s="95"/>
      <c r="J253" s="96"/>
    </row>
    <row r="254" spans="1:10" ht="50.25" customHeight="1">
      <c r="A254" s="10" t="s">
        <v>198</v>
      </c>
      <c r="B254" s="16" t="s">
        <v>185</v>
      </c>
      <c r="C254" s="8" t="s">
        <v>173</v>
      </c>
      <c r="D254" s="8" t="s">
        <v>17</v>
      </c>
      <c r="E254" s="89" t="s">
        <v>210</v>
      </c>
      <c r="F254" s="90"/>
      <c r="G254" s="90"/>
      <c r="H254" s="90"/>
      <c r="I254" s="90"/>
      <c r="J254" s="91"/>
    </row>
    <row r="255" spans="1:10" ht="50.25" customHeight="1">
      <c r="A255" s="119" t="s">
        <v>186</v>
      </c>
      <c r="B255" s="182"/>
      <c r="C255" s="182"/>
      <c r="D255" s="182"/>
      <c r="E255" s="182"/>
      <c r="F255" s="182"/>
      <c r="G255" s="182"/>
      <c r="H255" s="182"/>
      <c r="I255" s="182"/>
      <c r="J255" s="182"/>
    </row>
    <row r="256" spans="1:10" ht="47.25" customHeight="1">
      <c r="A256" s="149" t="s">
        <v>187</v>
      </c>
      <c r="B256" s="183"/>
      <c r="C256" s="183"/>
      <c r="D256" s="183"/>
      <c r="E256" s="183"/>
      <c r="F256" s="183"/>
      <c r="G256" s="183"/>
      <c r="H256" s="183"/>
      <c r="I256" s="183"/>
      <c r="J256" s="184"/>
    </row>
    <row r="257" spans="1:11" ht="24.75">
      <c r="A257" s="10" t="s">
        <v>221</v>
      </c>
      <c r="B257" s="15" t="s">
        <v>184</v>
      </c>
      <c r="C257" s="8" t="s">
        <v>16</v>
      </c>
      <c r="D257" s="8" t="s">
        <v>17</v>
      </c>
      <c r="E257" s="11">
        <v>21925.91</v>
      </c>
      <c r="F257" s="11">
        <v>0</v>
      </c>
      <c r="G257" s="11">
        <v>0</v>
      </c>
      <c r="H257" s="11">
        <v>0</v>
      </c>
      <c r="I257" s="11">
        <v>0</v>
      </c>
      <c r="J257" s="11">
        <f>E257+H257</f>
        <v>21925.91</v>
      </c>
    </row>
    <row r="258" spans="1:11" ht="23.25" customHeight="1">
      <c r="A258" s="92" t="s">
        <v>316</v>
      </c>
      <c r="B258" s="95"/>
      <c r="C258" s="95"/>
      <c r="D258" s="95"/>
      <c r="E258" s="95"/>
      <c r="F258" s="95"/>
      <c r="G258" s="95"/>
      <c r="H258" s="95"/>
      <c r="I258" s="95"/>
      <c r="J258" s="96"/>
    </row>
    <row r="259" spans="1:11" ht="24.75">
      <c r="A259" s="10" t="s">
        <v>319</v>
      </c>
      <c r="B259" s="15" t="s">
        <v>183</v>
      </c>
      <c r="C259" s="8" t="s">
        <v>16</v>
      </c>
      <c r="D259" s="8" t="s">
        <v>17</v>
      </c>
      <c r="E259" s="89" t="s">
        <v>210</v>
      </c>
      <c r="F259" s="90"/>
      <c r="G259" s="90"/>
      <c r="H259" s="90"/>
      <c r="I259" s="90"/>
      <c r="J259" s="91"/>
    </row>
    <row r="260" spans="1:11" ht="22.5" customHeight="1">
      <c r="A260" s="92" t="s">
        <v>182</v>
      </c>
      <c r="B260" s="95"/>
      <c r="C260" s="95"/>
      <c r="D260" s="95"/>
      <c r="E260" s="95"/>
      <c r="F260" s="95"/>
      <c r="G260" s="95"/>
      <c r="H260" s="95"/>
      <c r="I260" s="95"/>
      <c r="J260" s="96"/>
    </row>
    <row r="261" spans="1:11" ht="24.75" customHeight="1">
      <c r="A261" s="21" t="s">
        <v>179</v>
      </c>
      <c r="B261" s="37" t="s">
        <v>178</v>
      </c>
      <c r="C261" s="12" t="s">
        <v>16</v>
      </c>
      <c r="D261" s="12" t="s">
        <v>17</v>
      </c>
      <c r="E261" s="14">
        <f>E262</f>
        <v>8198.57</v>
      </c>
      <c r="F261" s="14">
        <f t="shared" ref="F261:I261" si="21">F262</f>
        <v>0</v>
      </c>
      <c r="G261" s="14">
        <f t="shared" si="21"/>
        <v>0</v>
      </c>
      <c r="H261" s="14">
        <f t="shared" si="21"/>
        <v>0</v>
      </c>
      <c r="I261" s="14">
        <f t="shared" si="21"/>
        <v>0</v>
      </c>
      <c r="J261" s="14">
        <f>E261+H261</f>
        <v>8198.57</v>
      </c>
    </row>
    <row r="262" spans="1:11" ht="36.75">
      <c r="A262" s="31" t="s">
        <v>180</v>
      </c>
      <c r="B262" s="15" t="s">
        <v>181</v>
      </c>
      <c r="C262" s="8" t="s">
        <v>16</v>
      </c>
      <c r="D262" s="8" t="s">
        <v>17</v>
      </c>
      <c r="E262" s="29">
        <v>8198.57</v>
      </c>
      <c r="F262" s="11">
        <v>0</v>
      </c>
      <c r="G262" s="11">
        <v>0</v>
      </c>
      <c r="H262" s="11">
        <v>0</v>
      </c>
      <c r="I262" s="11">
        <v>0</v>
      </c>
      <c r="J262" s="29">
        <f>E262+H262</f>
        <v>8198.57</v>
      </c>
    </row>
    <row r="263" spans="1:11">
      <c r="A263" s="92" t="s">
        <v>426</v>
      </c>
      <c r="B263" s="95"/>
      <c r="C263" s="95"/>
      <c r="D263" s="95"/>
      <c r="E263" s="95"/>
      <c r="F263" s="95"/>
      <c r="G263" s="95"/>
      <c r="H263" s="95"/>
      <c r="I263" s="95"/>
      <c r="J263" s="96"/>
    </row>
    <row r="264" spans="1:11" ht="14.25" customHeight="1">
      <c r="A264" s="111" t="s">
        <v>317</v>
      </c>
      <c r="B264" s="112"/>
      <c r="C264" s="112"/>
      <c r="D264" s="112"/>
      <c r="E264" s="112"/>
      <c r="F264" s="112"/>
      <c r="G264" s="112"/>
      <c r="H264" s="112"/>
      <c r="I264" s="112"/>
      <c r="J264" s="113"/>
    </row>
    <row r="265" spans="1:11" ht="48.75">
      <c r="A265" s="39" t="s">
        <v>222</v>
      </c>
      <c r="B265" s="40" t="s">
        <v>278</v>
      </c>
      <c r="C265" s="41" t="s">
        <v>16</v>
      </c>
      <c r="D265" s="41" t="s">
        <v>17</v>
      </c>
      <c r="E265" s="14">
        <f>E266</f>
        <v>1166.79</v>
      </c>
      <c r="F265" s="14">
        <f t="shared" ref="F265:I265" si="22">F266</f>
        <v>0</v>
      </c>
      <c r="G265" s="14">
        <f t="shared" si="22"/>
        <v>0</v>
      </c>
      <c r="H265" s="14">
        <f t="shared" si="22"/>
        <v>0</v>
      </c>
      <c r="I265" s="14">
        <f t="shared" si="22"/>
        <v>0</v>
      </c>
      <c r="J265" s="42">
        <f>E265+H265</f>
        <v>1166.79</v>
      </c>
      <c r="K265" s="6"/>
    </row>
    <row r="266" spans="1:11" ht="24.75">
      <c r="A266" s="16" t="s">
        <v>224</v>
      </c>
      <c r="B266" s="15" t="s">
        <v>279</v>
      </c>
      <c r="C266" s="38" t="s">
        <v>16</v>
      </c>
      <c r="D266" s="38" t="s">
        <v>17</v>
      </c>
      <c r="E266" s="11">
        <v>1166.79</v>
      </c>
      <c r="F266" s="11">
        <v>0</v>
      </c>
      <c r="G266" s="11">
        <v>0</v>
      </c>
      <c r="H266" s="11">
        <v>0</v>
      </c>
      <c r="I266" s="11">
        <v>0</v>
      </c>
      <c r="J266" s="13">
        <f>E266+H266</f>
        <v>1166.79</v>
      </c>
    </row>
    <row r="267" spans="1:11">
      <c r="A267" s="92" t="s">
        <v>341</v>
      </c>
      <c r="B267" s="121"/>
      <c r="C267" s="121"/>
      <c r="D267" s="121"/>
      <c r="E267" s="121"/>
      <c r="F267" s="121"/>
      <c r="G267" s="121"/>
      <c r="H267" s="121"/>
      <c r="I267" s="121"/>
      <c r="J267" s="122"/>
    </row>
    <row r="268" spans="1:11" ht="14.25" customHeight="1">
      <c r="A268" s="120" t="s">
        <v>408</v>
      </c>
      <c r="B268" s="135"/>
      <c r="C268" s="135"/>
      <c r="D268" s="135"/>
      <c r="E268" s="135"/>
      <c r="F268" s="135"/>
      <c r="G268" s="135"/>
      <c r="H268" s="135"/>
      <c r="I268" s="135"/>
      <c r="J268" s="136"/>
    </row>
    <row r="269" spans="1:11">
      <c r="A269" s="120" t="s">
        <v>342</v>
      </c>
      <c r="B269" s="121"/>
      <c r="C269" s="121"/>
      <c r="D269" s="121"/>
      <c r="E269" s="121"/>
      <c r="F269" s="121"/>
      <c r="G269" s="121"/>
      <c r="H269" s="121"/>
      <c r="I269" s="121"/>
      <c r="J269" s="122"/>
    </row>
    <row r="270" spans="1:11">
      <c r="A270" s="120" t="s">
        <v>409</v>
      </c>
      <c r="B270" s="121"/>
      <c r="C270" s="121"/>
      <c r="D270" s="121"/>
      <c r="E270" s="121"/>
      <c r="F270" s="121"/>
      <c r="G270" s="121"/>
      <c r="H270" s="121"/>
      <c r="I270" s="121"/>
      <c r="J270" s="122"/>
    </row>
    <row r="271" spans="1:11" ht="26.25" customHeight="1">
      <c r="A271" s="92" t="s">
        <v>410</v>
      </c>
      <c r="B271" s="121"/>
      <c r="C271" s="121"/>
      <c r="D271" s="121"/>
      <c r="E271" s="121"/>
      <c r="F271" s="121"/>
      <c r="G271" s="121"/>
      <c r="H271" s="121"/>
      <c r="I271" s="121"/>
      <c r="J271" s="122"/>
    </row>
    <row r="272" spans="1:11" ht="24" customHeight="1">
      <c r="A272" s="92" t="s">
        <v>411</v>
      </c>
      <c r="B272" s="121"/>
      <c r="C272" s="121"/>
      <c r="D272" s="121"/>
      <c r="E272" s="121"/>
      <c r="F272" s="121"/>
      <c r="G272" s="121"/>
      <c r="H272" s="121"/>
      <c r="I272" s="121"/>
      <c r="J272" s="122"/>
    </row>
    <row r="273" spans="1:11">
      <c r="A273" s="92" t="s">
        <v>412</v>
      </c>
      <c r="B273" s="121"/>
      <c r="C273" s="121"/>
      <c r="D273" s="121"/>
      <c r="E273" s="121"/>
      <c r="F273" s="121"/>
      <c r="G273" s="121"/>
      <c r="H273" s="121"/>
      <c r="I273" s="121"/>
      <c r="J273" s="122"/>
    </row>
    <row r="274" spans="1:11" ht="48.75">
      <c r="A274" s="22" t="s">
        <v>227</v>
      </c>
      <c r="B274" s="23" t="s">
        <v>280</v>
      </c>
      <c r="C274" s="41" t="s">
        <v>16</v>
      </c>
      <c r="D274" s="41" t="s">
        <v>17</v>
      </c>
      <c r="E274" s="43">
        <f>E275</f>
        <v>6624.11</v>
      </c>
      <c r="F274" s="14">
        <f t="shared" ref="F274:I274" si="23">F275</f>
        <v>0</v>
      </c>
      <c r="G274" s="14">
        <f t="shared" si="23"/>
        <v>0</v>
      </c>
      <c r="H274" s="14">
        <f t="shared" si="23"/>
        <v>0</v>
      </c>
      <c r="I274" s="14">
        <f t="shared" si="23"/>
        <v>0</v>
      </c>
      <c r="J274" s="44">
        <f>E274+H274</f>
        <v>6624.11</v>
      </c>
    </row>
    <row r="275" spans="1:11" ht="24.75">
      <c r="A275" s="16" t="s">
        <v>229</v>
      </c>
      <c r="B275" s="15" t="s">
        <v>281</v>
      </c>
      <c r="C275" s="38" t="s">
        <v>16</v>
      </c>
      <c r="D275" s="38" t="s">
        <v>17</v>
      </c>
      <c r="E275" s="29">
        <v>6624.11</v>
      </c>
      <c r="F275" s="11">
        <v>0</v>
      </c>
      <c r="G275" s="11">
        <v>0</v>
      </c>
      <c r="H275" s="11">
        <v>0</v>
      </c>
      <c r="I275" s="11">
        <v>0</v>
      </c>
      <c r="J275" s="13">
        <f>E275+H275</f>
        <v>6624.11</v>
      </c>
    </row>
    <row r="276" spans="1:11" ht="13.5" customHeight="1">
      <c r="A276" s="92" t="s">
        <v>343</v>
      </c>
      <c r="B276" s="95"/>
      <c r="C276" s="95"/>
      <c r="D276" s="95"/>
      <c r="E276" s="95"/>
      <c r="F276" s="95"/>
      <c r="G276" s="95"/>
      <c r="H276" s="95"/>
      <c r="I276" s="95"/>
      <c r="J276" s="96"/>
    </row>
    <row r="277" spans="1:11" ht="14.25" customHeight="1">
      <c r="A277" s="92" t="s">
        <v>413</v>
      </c>
      <c r="B277" s="95"/>
      <c r="C277" s="95"/>
      <c r="D277" s="95"/>
      <c r="E277" s="95"/>
      <c r="F277" s="95"/>
      <c r="G277" s="95"/>
      <c r="H277" s="95"/>
      <c r="I277" s="95"/>
      <c r="J277" s="96"/>
    </row>
    <row r="278" spans="1:11" ht="25.5" customHeight="1">
      <c r="A278" s="141" t="s">
        <v>336</v>
      </c>
      <c r="B278" s="142"/>
      <c r="C278" s="142"/>
      <c r="D278" s="142"/>
      <c r="E278" s="142"/>
      <c r="F278" s="142"/>
      <c r="G278" s="142"/>
      <c r="H278" s="142"/>
      <c r="I278" s="142"/>
      <c r="J278" s="143"/>
    </row>
    <row r="279" spans="1:11" ht="36">
      <c r="A279" s="52" t="s">
        <v>252</v>
      </c>
      <c r="B279" s="53" t="s">
        <v>337</v>
      </c>
      <c r="C279" s="12" t="s">
        <v>16</v>
      </c>
      <c r="D279" s="12" t="s">
        <v>17</v>
      </c>
      <c r="E279" s="54">
        <f>E280+E282+E284</f>
        <v>53.64</v>
      </c>
      <c r="F279" s="54">
        <f t="shared" ref="F279:I279" si="24">F280+F282+F284</f>
        <v>0</v>
      </c>
      <c r="G279" s="54">
        <f t="shared" si="24"/>
        <v>0</v>
      </c>
      <c r="H279" s="54">
        <f t="shared" si="24"/>
        <v>0</v>
      </c>
      <c r="I279" s="54">
        <f t="shared" si="24"/>
        <v>0</v>
      </c>
      <c r="J279" s="54">
        <f>E279+H279</f>
        <v>53.64</v>
      </c>
      <c r="K279" s="6"/>
    </row>
    <row r="280" spans="1:11" ht="48">
      <c r="A280" s="45" t="s">
        <v>251</v>
      </c>
      <c r="B280" s="46" t="s">
        <v>223</v>
      </c>
      <c r="C280" s="8" t="s">
        <v>16</v>
      </c>
      <c r="D280" s="8" t="s">
        <v>17</v>
      </c>
      <c r="E280" s="47">
        <v>16.62</v>
      </c>
      <c r="F280" s="47">
        <v>0</v>
      </c>
      <c r="G280" s="47">
        <v>0</v>
      </c>
      <c r="H280" s="47">
        <v>0</v>
      </c>
      <c r="I280" s="47">
        <v>0</v>
      </c>
      <c r="J280" s="47">
        <f>E280+H280</f>
        <v>16.62</v>
      </c>
    </row>
    <row r="281" spans="1:11" ht="24" customHeight="1">
      <c r="A281" s="130" t="s">
        <v>385</v>
      </c>
      <c r="B281" s="133"/>
      <c r="C281" s="133"/>
      <c r="D281" s="133"/>
      <c r="E281" s="133"/>
      <c r="F281" s="133"/>
      <c r="G281" s="133"/>
      <c r="H281" s="133"/>
      <c r="I281" s="133"/>
      <c r="J281" s="134"/>
    </row>
    <row r="282" spans="1:11" ht="36">
      <c r="A282" s="45" t="s">
        <v>253</v>
      </c>
      <c r="B282" s="46" t="s">
        <v>225</v>
      </c>
      <c r="C282" s="8" t="s">
        <v>16</v>
      </c>
      <c r="D282" s="8" t="s">
        <v>17</v>
      </c>
      <c r="E282" s="47">
        <v>0</v>
      </c>
      <c r="F282" s="47">
        <v>0</v>
      </c>
      <c r="G282" s="47">
        <v>0</v>
      </c>
      <c r="H282" s="47">
        <v>0</v>
      </c>
      <c r="I282" s="47">
        <v>0</v>
      </c>
      <c r="J282" s="47">
        <f>E282+H282</f>
        <v>0</v>
      </c>
    </row>
    <row r="283" spans="1:11" ht="28.5" customHeight="1">
      <c r="A283" s="130" t="s">
        <v>386</v>
      </c>
      <c r="B283" s="133"/>
      <c r="C283" s="133"/>
      <c r="D283" s="133"/>
      <c r="E283" s="133"/>
      <c r="F283" s="133"/>
      <c r="G283" s="133"/>
      <c r="H283" s="133"/>
      <c r="I283" s="133"/>
      <c r="J283" s="134"/>
    </row>
    <row r="284" spans="1:11" ht="24.75" customHeight="1">
      <c r="A284" s="45" t="s">
        <v>250</v>
      </c>
      <c r="B284" s="46" t="s">
        <v>226</v>
      </c>
      <c r="C284" s="8" t="s">
        <v>16</v>
      </c>
      <c r="D284" s="8" t="s">
        <v>17</v>
      </c>
      <c r="E284" s="47">
        <v>37.020000000000003</v>
      </c>
      <c r="F284" s="47">
        <v>0</v>
      </c>
      <c r="G284" s="47">
        <v>0</v>
      </c>
      <c r="H284" s="47">
        <v>0</v>
      </c>
      <c r="I284" s="47">
        <v>0</v>
      </c>
      <c r="J284" s="47">
        <f>E284+H284</f>
        <v>37.020000000000003</v>
      </c>
    </row>
    <row r="285" spans="1:11" ht="15" customHeight="1">
      <c r="A285" s="130" t="s">
        <v>387</v>
      </c>
      <c r="B285" s="133"/>
      <c r="C285" s="133"/>
      <c r="D285" s="133"/>
      <c r="E285" s="133"/>
      <c r="F285" s="133"/>
      <c r="G285" s="133"/>
      <c r="H285" s="133"/>
      <c r="I285" s="133"/>
      <c r="J285" s="134"/>
    </row>
    <row r="286" spans="1:11" ht="24">
      <c r="A286" s="52" t="s">
        <v>249</v>
      </c>
      <c r="B286" s="53" t="s">
        <v>228</v>
      </c>
      <c r="C286" s="12" t="s">
        <v>16</v>
      </c>
      <c r="D286" s="12" t="s">
        <v>17</v>
      </c>
      <c r="E286" s="54">
        <f>E287+E289+E291</f>
        <v>14.23</v>
      </c>
      <c r="F286" s="54">
        <f t="shared" ref="F286:I286" si="25">F287+F289+F291</f>
        <v>0</v>
      </c>
      <c r="G286" s="54">
        <f t="shared" si="25"/>
        <v>0</v>
      </c>
      <c r="H286" s="54">
        <f t="shared" si="25"/>
        <v>3540</v>
      </c>
      <c r="I286" s="54">
        <f t="shared" si="25"/>
        <v>0</v>
      </c>
      <c r="J286" s="54">
        <f>E286+H286</f>
        <v>3554.23</v>
      </c>
    </row>
    <row r="287" spans="1:11" ht="60">
      <c r="A287" s="45" t="s">
        <v>248</v>
      </c>
      <c r="B287" s="46" t="s">
        <v>230</v>
      </c>
      <c r="C287" s="8" t="s">
        <v>16</v>
      </c>
      <c r="D287" s="8" t="s">
        <v>17</v>
      </c>
      <c r="E287" s="47">
        <v>0</v>
      </c>
      <c r="F287" s="47">
        <v>0</v>
      </c>
      <c r="G287" s="47">
        <v>0</v>
      </c>
      <c r="H287" s="47">
        <v>3540</v>
      </c>
      <c r="I287" s="47">
        <v>0</v>
      </c>
      <c r="J287" s="47">
        <f>E287+H287</f>
        <v>3540</v>
      </c>
    </row>
    <row r="288" spans="1:11" ht="38.25" customHeight="1">
      <c r="A288" s="105" t="s">
        <v>388</v>
      </c>
      <c r="B288" s="106"/>
      <c r="C288" s="106"/>
      <c r="D288" s="106"/>
      <c r="E288" s="106"/>
      <c r="F288" s="106"/>
      <c r="G288" s="106"/>
      <c r="H288" s="106"/>
      <c r="I288" s="106"/>
      <c r="J288" s="107"/>
    </row>
    <row r="289" spans="1:10" ht="48">
      <c r="A289" s="45" t="s">
        <v>247</v>
      </c>
      <c r="B289" s="46" t="s">
        <v>231</v>
      </c>
      <c r="C289" s="8" t="s">
        <v>16</v>
      </c>
      <c r="D289" s="8" t="s">
        <v>17</v>
      </c>
      <c r="E289" s="47">
        <v>14.23</v>
      </c>
      <c r="F289" s="47">
        <v>0</v>
      </c>
      <c r="G289" s="47">
        <v>0</v>
      </c>
      <c r="H289" s="47">
        <v>0</v>
      </c>
      <c r="I289" s="47">
        <v>0</v>
      </c>
      <c r="J289" s="47">
        <f>E289+H289</f>
        <v>14.23</v>
      </c>
    </row>
    <row r="290" spans="1:10" ht="15" customHeight="1">
      <c r="A290" s="105" t="s">
        <v>389</v>
      </c>
      <c r="B290" s="106"/>
      <c r="C290" s="106"/>
      <c r="D290" s="106"/>
      <c r="E290" s="106"/>
      <c r="F290" s="106"/>
      <c r="G290" s="106"/>
      <c r="H290" s="106"/>
      <c r="I290" s="106"/>
      <c r="J290" s="107"/>
    </row>
    <row r="291" spans="1:10" ht="62.25" customHeight="1">
      <c r="A291" s="45" t="s">
        <v>246</v>
      </c>
      <c r="B291" s="46" t="s">
        <v>232</v>
      </c>
      <c r="C291" s="8" t="s">
        <v>16</v>
      </c>
      <c r="D291" s="8" t="s">
        <v>17</v>
      </c>
      <c r="E291" s="47">
        <v>0</v>
      </c>
      <c r="F291" s="47">
        <v>0</v>
      </c>
      <c r="G291" s="47">
        <v>0</v>
      </c>
      <c r="H291" s="47">
        <v>0</v>
      </c>
      <c r="I291" s="47">
        <v>0</v>
      </c>
      <c r="J291" s="47">
        <f>E291+H291</f>
        <v>0</v>
      </c>
    </row>
    <row r="292" spans="1:10" ht="24" customHeight="1">
      <c r="A292" s="105" t="s">
        <v>338</v>
      </c>
      <c r="B292" s="106"/>
      <c r="C292" s="106"/>
      <c r="D292" s="106"/>
      <c r="E292" s="106"/>
      <c r="F292" s="106"/>
      <c r="G292" s="106"/>
      <c r="H292" s="106"/>
      <c r="I292" s="106"/>
      <c r="J292" s="107"/>
    </row>
    <row r="293" spans="1:10" ht="35.25" customHeight="1">
      <c r="A293" s="46" t="s">
        <v>400</v>
      </c>
      <c r="B293" s="46" t="s">
        <v>311</v>
      </c>
      <c r="C293" s="8" t="s">
        <v>16</v>
      </c>
      <c r="D293" s="8" t="s">
        <v>17</v>
      </c>
      <c r="E293" s="138" t="s">
        <v>171</v>
      </c>
      <c r="F293" s="139"/>
      <c r="G293" s="139"/>
      <c r="H293" s="139"/>
      <c r="I293" s="139"/>
      <c r="J293" s="140"/>
    </row>
    <row r="294" spans="1:10" ht="14.25" customHeight="1">
      <c r="A294" s="105" t="s">
        <v>390</v>
      </c>
      <c r="B294" s="106"/>
      <c r="C294" s="106"/>
      <c r="D294" s="106"/>
      <c r="E294" s="106"/>
      <c r="F294" s="106"/>
      <c r="G294" s="106"/>
      <c r="H294" s="106"/>
      <c r="I294" s="106"/>
      <c r="J294" s="107"/>
    </row>
    <row r="295" spans="1:10" ht="35.25" customHeight="1">
      <c r="A295" s="46" t="s">
        <v>401</v>
      </c>
      <c r="B295" s="46" t="s">
        <v>312</v>
      </c>
      <c r="C295" s="8" t="s">
        <v>16</v>
      </c>
      <c r="D295" s="8" t="s">
        <v>17</v>
      </c>
      <c r="E295" s="138" t="s">
        <v>171</v>
      </c>
      <c r="F295" s="139"/>
      <c r="G295" s="139"/>
      <c r="H295" s="139"/>
      <c r="I295" s="139"/>
      <c r="J295" s="140"/>
    </row>
    <row r="296" spans="1:10" ht="36" customHeight="1">
      <c r="A296" s="105" t="s">
        <v>391</v>
      </c>
      <c r="B296" s="106"/>
      <c r="C296" s="106"/>
      <c r="D296" s="106"/>
      <c r="E296" s="106"/>
      <c r="F296" s="106"/>
      <c r="G296" s="106"/>
      <c r="H296" s="106"/>
      <c r="I296" s="106"/>
      <c r="J296" s="107"/>
    </row>
    <row r="297" spans="1:10" ht="36.75" customHeight="1">
      <c r="A297" s="46" t="s">
        <v>402</v>
      </c>
      <c r="B297" s="46" t="s">
        <v>324</v>
      </c>
      <c r="C297" s="8" t="s">
        <v>16</v>
      </c>
      <c r="D297" s="8" t="s">
        <v>17</v>
      </c>
      <c r="E297" s="138" t="s">
        <v>171</v>
      </c>
      <c r="F297" s="139"/>
      <c r="G297" s="139"/>
      <c r="H297" s="139"/>
      <c r="I297" s="139"/>
      <c r="J297" s="140"/>
    </row>
    <row r="298" spans="1:10" ht="23.25" customHeight="1">
      <c r="A298" s="105" t="s">
        <v>392</v>
      </c>
      <c r="B298" s="106"/>
      <c r="C298" s="106"/>
      <c r="D298" s="106"/>
      <c r="E298" s="106"/>
      <c r="F298" s="106"/>
      <c r="G298" s="106"/>
      <c r="H298" s="106"/>
      <c r="I298" s="106"/>
      <c r="J298" s="107"/>
    </row>
    <row r="299" spans="1:10" ht="82.5" customHeight="1">
      <c r="A299" s="46" t="s">
        <v>403</v>
      </c>
      <c r="B299" s="46" t="s">
        <v>323</v>
      </c>
      <c r="C299" s="8" t="s">
        <v>16</v>
      </c>
      <c r="D299" s="8" t="s">
        <v>17</v>
      </c>
      <c r="E299" s="138" t="s">
        <v>171</v>
      </c>
      <c r="F299" s="139"/>
      <c r="G299" s="139"/>
      <c r="H299" s="139"/>
      <c r="I299" s="139"/>
      <c r="J299" s="140"/>
    </row>
    <row r="300" spans="1:10" ht="25.5" customHeight="1">
      <c r="A300" s="105" t="s">
        <v>393</v>
      </c>
      <c r="B300" s="106"/>
      <c r="C300" s="106"/>
      <c r="D300" s="106"/>
      <c r="E300" s="106"/>
      <c r="F300" s="106"/>
      <c r="G300" s="106"/>
      <c r="H300" s="106"/>
      <c r="I300" s="106"/>
      <c r="J300" s="107"/>
    </row>
    <row r="301" spans="1:10" ht="48.75" customHeight="1">
      <c r="A301" s="46" t="s">
        <v>404</v>
      </c>
      <c r="B301" s="46" t="s">
        <v>320</v>
      </c>
      <c r="C301" s="8" t="s">
        <v>16</v>
      </c>
      <c r="D301" s="8" t="s">
        <v>17</v>
      </c>
      <c r="E301" s="138" t="s">
        <v>171</v>
      </c>
      <c r="F301" s="139"/>
      <c r="G301" s="139"/>
      <c r="H301" s="139"/>
      <c r="I301" s="139"/>
      <c r="J301" s="140"/>
    </row>
    <row r="302" spans="1:10" ht="25.5" customHeight="1">
      <c r="A302" s="105" t="s">
        <v>339</v>
      </c>
      <c r="B302" s="106"/>
      <c r="C302" s="106"/>
      <c r="D302" s="106"/>
      <c r="E302" s="106"/>
      <c r="F302" s="106"/>
      <c r="G302" s="106"/>
      <c r="H302" s="106"/>
      <c r="I302" s="106"/>
      <c r="J302" s="107"/>
    </row>
    <row r="303" spans="1:10" ht="36">
      <c r="A303" s="52" t="s">
        <v>245</v>
      </c>
      <c r="B303" s="53" t="s">
        <v>233</v>
      </c>
      <c r="C303" s="12" t="s">
        <v>16</v>
      </c>
      <c r="D303" s="12" t="s">
        <v>17</v>
      </c>
      <c r="E303" s="54">
        <f>E304+E306</f>
        <v>0</v>
      </c>
      <c r="F303" s="54">
        <f t="shared" ref="F303:I303" si="26">F304+F306</f>
        <v>0</v>
      </c>
      <c r="G303" s="54">
        <f t="shared" si="26"/>
        <v>0</v>
      </c>
      <c r="H303" s="54">
        <f t="shared" si="26"/>
        <v>581300</v>
      </c>
      <c r="I303" s="54">
        <f t="shared" si="26"/>
        <v>0</v>
      </c>
      <c r="J303" s="54">
        <f>E303+H303</f>
        <v>581300</v>
      </c>
    </row>
    <row r="304" spans="1:10" ht="24" customHeight="1">
      <c r="A304" s="45" t="s">
        <v>244</v>
      </c>
      <c r="B304" s="46" t="s">
        <v>234</v>
      </c>
      <c r="C304" s="8" t="s">
        <v>16</v>
      </c>
      <c r="D304" s="8" t="s">
        <v>17</v>
      </c>
      <c r="E304" s="47">
        <v>0</v>
      </c>
      <c r="F304" s="47">
        <v>0</v>
      </c>
      <c r="G304" s="47">
        <v>0</v>
      </c>
      <c r="H304" s="47">
        <v>0</v>
      </c>
      <c r="I304" s="47">
        <v>0</v>
      </c>
      <c r="J304" s="47">
        <f>E304+H304</f>
        <v>0</v>
      </c>
    </row>
    <row r="305" spans="1:10" ht="15" customHeight="1">
      <c r="A305" s="130" t="s">
        <v>394</v>
      </c>
      <c r="B305" s="133"/>
      <c r="C305" s="133"/>
      <c r="D305" s="133"/>
      <c r="E305" s="133"/>
      <c r="F305" s="133"/>
      <c r="G305" s="133"/>
      <c r="H305" s="133"/>
      <c r="I305" s="133"/>
      <c r="J305" s="134"/>
    </row>
    <row r="306" spans="1:10" ht="99" customHeight="1">
      <c r="A306" s="45" t="s">
        <v>243</v>
      </c>
      <c r="B306" s="46" t="s">
        <v>235</v>
      </c>
      <c r="C306" s="8" t="s">
        <v>16</v>
      </c>
      <c r="D306" s="8" t="s">
        <v>17</v>
      </c>
      <c r="E306" s="47">
        <v>0</v>
      </c>
      <c r="F306" s="47">
        <v>0</v>
      </c>
      <c r="G306" s="47">
        <v>0</v>
      </c>
      <c r="H306" s="47">
        <v>581300</v>
      </c>
      <c r="I306" s="47">
        <v>0</v>
      </c>
      <c r="J306" s="47">
        <f>E306+H306</f>
        <v>581300</v>
      </c>
    </row>
    <row r="307" spans="1:10" ht="24.75" customHeight="1">
      <c r="A307" s="130" t="s">
        <v>395</v>
      </c>
      <c r="B307" s="133"/>
      <c r="C307" s="133"/>
      <c r="D307" s="133"/>
      <c r="E307" s="133"/>
      <c r="F307" s="133"/>
      <c r="G307" s="133"/>
      <c r="H307" s="133"/>
      <c r="I307" s="133"/>
      <c r="J307" s="134"/>
    </row>
    <row r="308" spans="1:10" ht="62.25" customHeight="1">
      <c r="A308" s="80" t="s">
        <v>405</v>
      </c>
      <c r="B308" s="80" t="s">
        <v>396</v>
      </c>
      <c r="C308" s="8" t="s">
        <v>16</v>
      </c>
      <c r="D308" s="8" t="s">
        <v>17</v>
      </c>
      <c r="E308" s="81">
        <v>0</v>
      </c>
      <c r="F308" s="81">
        <v>0</v>
      </c>
      <c r="G308" s="81">
        <v>0</v>
      </c>
      <c r="H308" s="81">
        <v>0</v>
      </c>
      <c r="I308" s="81">
        <v>0</v>
      </c>
      <c r="J308" s="81">
        <v>0</v>
      </c>
    </row>
    <row r="309" spans="1:10" ht="24.75" customHeight="1">
      <c r="A309" s="130" t="s">
        <v>397</v>
      </c>
      <c r="B309" s="131"/>
      <c r="C309" s="131"/>
      <c r="D309" s="131"/>
      <c r="E309" s="131"/>
      <c r="F309" s="131"/>
      <c r="G309" s="131"/>
      <c r="H309" s="131"/>
      <c r="I309" s="131"/>
      <c r="J309" s="132"/>
    </row>
    <row r="310" spans="1:10" ht="84">
      <c r="A310" s="52" t="s">
        <v>242</v>
      </c>
      <c r="B310" s="53" t="s">
        <v>236</v>
      </c>
      <c r="C310" s="12" t="s">
        <v>16</v>
      </c>
      <c r="D310" s="12" t="s">
        <v>17</v>
      </c>
      <c r="E310" s="54">
        <f>E311+E315</f>
        <v>7427.67</v>
      </c>
      <c r="F310" s="54">
        <f t="shared" ref="F310:J310" si="27">F311+F315</f>
        <v>0</v>
      </c>
      <c r="G310" s="54">
        <f t="shared" si="27"/>
        <v>0</v>
      </c>
      <c r="H310" s="54">
        <f t="shared" si="27"/>
        <v>0</v>
      </c>
      <c r="I310" s="54">
        <f t="shared" si="27"/>
        <v>0</v>
      </c>
      <c r="J310" s="54">
        <f t="shared" si="27"/>
        <v>7427.67</v>
      </c>
    </row>
    <row r="311" spans="1:10" ht="42" customHeight="1">
      <c r="A311" s="45" t="s">
        <v>241</v>
      </c>
      <c r="B311" s="46" t="s">
        <v>237</v>
      </c>
      <c r="C311" s="8" t="s">
        <v>16</v>
      </c>
      <c r="D311" s="8" t="s">
        <v>17</v>
      </c>
      <c r="E311" s="48">
        <v>7427.67</v>
      </c>
      <c r="F311" s="47">
        <v>0</v>
      </c>
      <c r="G311" s="47">
        <v>0</v>
      </c>
      <c r="H311" s="47">
        <v>0</v>
      </c>
      <c r="I311" s="47">
        <v>0</v>
      </c>
      <c r="J311" s="48">
        <f>E311+H311</f>
        <v>7427.67</v>
      </c>
    </row>
    <row r="312" spans="1:10" ht="24.75" customHeight="1">
      <c r="A312" s="99" t="s">
        <v>398</v>
      </c>
      <c r="B312" s="100"/>
      <c r="C312" s="100"/>
      <c r="D312" s="100"/>
      <c r="E312" s="100"/>
      <c r="F312" s="100"/>
      <c r="G312" s="100"/>
      <c r="H312" s="100"/>
      <c r="I312" s="100"/>
      <c r="J312" s="101"/>
    </row>
    <row r="313" spans="1:10" ht="36">
      <c r="A313" s="46" t="s">
        <v>240</v>
      </c>
      <c r="B313" s="46" t="s">
        <v>321</v>
      </c>
      <c r="C313" s="8" t="s">
        <v>16</v>
      </c>
      <c r="D313" s="8" t="s">
        <v>17</v>
      </c>
      <c r="E313" s="47">
        <v>0</v>
      </c>
      <c r="F313" s="47">
        <v>0</v>
      </c>
      <c r="G313" s="47">
        <v>0</v>
      </c>
      <c r="H313" s="47">
        <v>0</v>
      </c>
      <c r="I313" s="47">
        <v>0</v>
      </c>
      <c r="J313" s="47">
        <f>E313+H313</f>
        <v>0</v>
      </c>
    </row>
    <row r="314" spans="1:10" ht="51.75" customHeight="1">
      <c r="A314" s="102" t="s">
        <v>340</v>
      </c>
      <c r="B314" s="103"/>
      <c r="C314" s="103"/>
      <c r="D314" s="103"/>
      <c r="E314" s="103"/>
      <c r="F314" s="103"/>
      <c r="G314" s="103"/>
      <c r="H314" s="103"/>
      <c r="I314" s="103"/>
      <c r="J314" s="104"/>
    </row>
    <row r="315" spans="1:10" ht="36">
      <c r="A315" s="45" t="s">
        <v>406</v>
      </c>
      <c r="B315" s="46" t="s">
        <v>238</v>
      </c>
      <c r="C315" s="8" t="s">
        <v>16</v>
      </c>
      <c r="D315" s="8" t="s">
        <v>17</v>
      </c>
      <c r="E315" s="47">
        <v>0</v>
      </c>
      <c r="F315" s="47">
        <v>0</v>
      </c>
      <c r="G315" s="47">
        <v>0</v>
      </c>
      <c r="H315" s="47">
        <v>0</v>
      </c>
      <c r="I315" s="47">
        <v>0</v>
      </c>
      <c r="J315" s="47">
        <f>E315+H315</f>
        <v>0</v>
      </c>
    </row>
    <row r="316" spans="1:10" ht="51.75" customHeight="1">
      <c r="A316" s="102" t="s">
        <v>399</v>
      </c>
      <c r="B316" s="103"/>
      <c r="C316" s="103"/>
      <c r="D316" s="103"/>
      <c r="E316" s="103"/>
      <c r="F316" s="103"/>
      <c r="G316" s="103"/>
      <c r="H316" s="103"/>
      <c r="I316" s="103"/>
      <c r="J316" s="104"/>
    </row>
    <row r="317" spans="1:10" ht="36">
      <c r="A317" s="52" t="s">
        <v>255</v>
      </c>
      <c r="B317" s="53" t="s">
        <v>239</v>
      </c>
      <c r="C317" s="12" t="s">
        <v>16</v>
      </c>
      <c r="D317" s="12" t="s">
        <v>17</v>
      </c>
      <c r="E317" s="54">
        <f>E318+E319+E321+E323+E325+E327+E329+E331+E333+E335+E337</f>
        <v>80322.709999999977</v>
      </c>
      <c r="F317" s="54">
        <f t="shared" ref="F317:I317" si="28">F318+F319+F321+F323+F325+F327+F329+F331+F333+F335+F337</f>
        <v>137.93</v>
      </c>
      <c r="G317" s="54">
        <f t="shared" si="28"/>
        <v>1928.19</v>
      </c>
      <c r="H317" s="54">
        <f t="shared" si="28"/>
        <v>0</v>
      </c>
      <c r="I317" s="54">
        <f t="shared" si="28"/>
        <v>0</v>
      </c>
      <c r="J317" s="54">
        <f>E317+H317</f>
        <v>80322.709999999977</v>
      </c>
    </row>
    <row r="318" spans="1:10" ht="17.25" customHeight="1">
      <c r="A318" s="49" t="s">
        <v>256</v>
      </c>
      <c r="B318" s="50" t="s">
        <v>254</v>
      </c>
      <c r="C318" s="38" t="s">
        <v>16</v>
      </c>
      <c r="D318" s="38" t="s">
        <v>17</v>
      </c>
      <c r="E318" s="51">
        <v>1094.98</v>
      </c>
      <c r="F318" s="51">
        <v>0</v>
      </c>
      <c r="G318" s="51">
        <v>0</v>
      </c>
      <c r="H318" s="51">
        <v>0</v>
      </c>
      <c r="I318" s="51">
        <v>0</v>
      </c>
      <c r="J318" s="51">
        <f>E318+H318</f>
        <v>1094.98</v>
      </c>
    </row>
    <row r="319" spans="1:10" ht="36">
      <c r="A319" s="45" t="s">
        <v>257</v>
      </c>
      <c r="B319" s="46" t="s">
        <v>258</v>
      </c>
      <c r="C319" s="38" t="s">
        <v>16</v>
      </c>
      <c r="D319" s="38" t="s">
        <v>259</v>
      </c>
      <c r="E319" s="47">
        <v>40467.839999999997</v>
      </c>
      <c r="F319" s="51">
        <v>0</v>
      </c>
      <c r="G319" s="51">
        <v>0</v>
      </c>
      <c r="H319" s="51">
        <v>0</v>
      </c>
      <c r="I319" s="51">
        <v>0</v>
      </c>
      <c r="J319" s="51">
        <f>E319+H319</f>
        <v>40467.839999999997</v>
      </c>
    </row>
    <row r="320" spans="1:10" ht="25.5" customHeight="1">
      <c r="A320" s="105" t="s">
        <v>371</v>
      </c>
      <c r="B320" s="106"/>
      <c r="C320" s="106"/>
      <c r="D320" s="106"/>
      <c r="E320" s="106"/>
      <c r="F320" s="106"/>
      <c r="G320" s="106"/>
      <c r="H320" s="106"/>
      <c r="I320" s="106"/>
      <c r="J320" s="107"/>
    </row>
    <row r="321" spans="1:10" ht="36">
      <c r="A321" s="45" t="s">
        <v>260</v>
      </c>
      <c r="B321" s="46" t="s">
        <v>261</v>
      </c>
      <c r="C321" s="8" t="s">
        <v>16</v>
      </c>
      <c r="D321" s="8" t="s">
        <v>17</v>
      </c>
      <c r="E321" s="48">
        <v>31393.23</v>
      </c>
      <c r="F321" s="51">
        <v>0</v>
      </c>
      <c r="G321" s="51">
        <v>0</v>
      </c>
      <c r="H321" s="51">
        <v>0</v>
      </c>
      <c r="I321" s="51">
        <v>0</v>
      </c>
      <c r="J321" s="47">
        <f>E321+H321</f>
        <v>31393.23</v>
      </c>
    </row>
    <row r="322" spans="1:10" ht="26.25" customHeight="1">
      <c r="A322" s="105" t="s">
        <v>372</v>
      </c>
      <c r="B322" s="106"/>
      <c r="C322" s="106"/>
      <c r="D322" s="106"/>
      <c r="E322" s="106"/>
      <c r="F322" s="106"/>
      <c r="G322" s="106"/>
      <c r="H322" s="106"/>
      <c r="I322" s="106"/>
      <c r="J322" s="107"/>
    </row>
    <row r="323" spans="1:10" ht="52.5" customHeight="1">
      <c r="A323" s="45" t="s">
        <v>262</v>
      </c>
      <c r="B323" s="46" t="s">
        <v>263</v>
      </c>
      <c r="C323" s="8" t="s">
        <v>16</v>
      </c>
      <c r="D323" s="8" t="s">
        <v>17</v>
      </c>
      <c r="E323" s="47">
        <v>137.93</v>
      </c>
      <c r="F323" s="47">
        <v>137.93</v>
      </c>
      <c r="G323" s="47">
        <v>0</v>
      </c>
      <c r="H323" s="47">
        <v>0</v>
      </c>
      <c r="I323" s="47">
        <v>0</v>
      </c>
      <c r="J323" s="47">
        <f>E323+H323</f>
        <v>137.93</v>
      </c>
    </row>
    <row r="324" spans="1:10" ht="26.25" customHeight="1">
      <c r="A324" s="105" t="s">
        <v>373</v>
      </c>
      <c r="B324" s="106"/>
      <c r="C324" s="106"/>
      <c r="D324" s="106"/>
      <c r="E324" s="106"/>
      <c r="F324" s="106"/>
      <c r="G324" s="106"/>
      <c r="H324" s="106"/>
      <c r="I324" s="106"/>
      <c r="J324" s="107"/>
    </row>
    <row r="325" spans="1:10" ht="36">
      <c r="A325" s="45" t="s">
        <v>264</v>
      </c>
      <c r="B325" s="46" t="s">
        <v>265</v>
      </c>
      <c r="C325" s="8" t="s">
        <v>16</v>
      </c>
      <c r="D325" s="8" t="s">
        <v>17</v>
      </c>
      <c r="E325" s="47">
        <v>556.64</v>
      </c>
      <c r="F325" s="47">
        <v>0</v>
      </c>
      <c r="G325" s="29">
        <v>556.64</v>
      </c>
      <c r="H325" s="47">
        <v>0</v>
      </c>
      <c r="I325" s="47">
        <v>0</v>
      </c>
      <c r="J325" s="47">
        <f>E325+H325</f>
        <v>556.64</v>
      </c>
    </row>
    <row r="326" spans="1:10" ht="24.75" customHeight="1">
      <c r="A326" s="105" t="s">
        <v>374</v>
      </c>
      <c r="B326" s="106"/>
      <c r="C326" s="106"/>
      <c r="D326" s="106"/>
      <c r="E326" s="106"/>
      <c r="F326" s="106"/>
      <c r="G326" s="106"/>
      <c r="H326" s="106"/>
      <c r="I326" s="106"/>
      <c r="J326" s="107"/>
    </row>
    <row r="327" spans="1:10" ht="24">
      <c r="A327" s="45" t="s">
        <v>266</v>
      </c>
      <c r="B327" s="46" t="s">
        <v>267</v>
      </c>
      <c r="C327" s="8" t="s">
        <v>16</v>
      </c>
      <c r="D327" s="8" t="s">
        <v>17</v>
      </c>
      <c r="E327" s="47">
        <v>13.4</v>
      </c>
      <c r="F327" s="47">
        <v>0</v>
      </c>
      <c r="G327" s="11">
        <v>9.6999999999999993</v>
      </c>
      <c r="H327" s="47">
        <v>0</v>
      </c>
      <c r="I327" s="47">
        <v>0</v>
      </c>
      <c r="J327" s="47">
        <f>E327+H327</f>
        <v>13.4</v>
      </c>
    </row>
    <row r="328" spans="1:10" ht="24" customHeight="1">
      <c r="A328" s="105" t="s">
        <v>322</v>
      </c>
      <c r="B328" s="106"/>
      <c r="C328" s="106"/>
      <c r="D328" s="106"/>
      <c r="E328" s="106"/>
      <c r="F328" s="106"/>
      <c r="G328" s="106"/>
      <c r="H328" s="106"/>
      <c r="I328" s="106"/>
      <c r="J328" s="107"/>
    </row>
    <row r="329" spans="1:10" ht="36">
      <c r="A329" s="45" t="s">
        <v>268</v>
      </c>
      <c r="B329" s="46" t="s">
        <v>269</v>
      </c>
      <c r="C329" s="8" t="s">
        <v>16</v>
      </c>
      <c r="D329" s="8" t="s">
        <v>17</v>
      </c>
      <c r="E329" s="47">
        <v>695.98</v>
      </c>
      <c r="F329" s="47">
        <v>0</v>
      </c>
      <c r="G329" s="11">
        <v>695.98</v>
      </c>
      <c r="H329" s="47">
        <v>0</v>
      </c>
      <c r="I329" s="47">
        <v>0</v>
      </c>
      <c r="J329" s="47">
        <f>E329+H329</f>
        <v>695.98</v>
      </c>
    </row>
    <row r="330" spans="1:10" ht="25.5" customHeight="1">
      <c r="A330" s="105" t="s">
        <v>375</v>
      </c>
      <c r="B330" s="106"/>
      <c r="C330" s="106"/>
      <c r="D330" s="106"/>
      <c r="E330" s="106"/>
      <c r="F330" s="106"/>
      <c r="G330" s="106"/>
      <c r="H330" s="106"/>
      <c r="I330" s="106"/>
      <c r="J330" s="107"/>
    </row>
    <row r="331" spans="1:10" ht="25.5" customHeight="1">
      <c r="A331" s="46" t="s">
        <v>271</v>
      </c>
      <c r="B331" s="78" t="s">
        <v>277</v>
      </c>
      <c r="C331" s="8" t="s">
        <v>16</v>
      </c>
      <c r="D331" s="8" t="s">
        <v>17</v>
      </c>
      <c r="E331" s="56">
        <v>665.87</v>
      </c>
      <c r="F331" s="56">
        <v>0</v>
      </c>
      <c r="G331" s="13">
        <v>665.87</v>
      </c>
      <c r="H331" s="56">
        <v>0</v>
      </c>
      <c r="I331" s="56">
        <v>0</v>
      </c>
      <c r="J331" s="56">
        <f>E331+H331</f>
        <v>665.87</v>
      </c>
    </row>
    <row r="332" spans="1:10" ht="25.5" customHeight="1">
      <c r="A332" s="105" t="s">
        <v>376</v>
      </c>
      <c r="B332" s="106"/>
      <c r="C332" s="106"/>
      <c r="D332" s="106"/>
      <c r="E332" s="106"/>
      <c r="F332" s="106"/>
      <c r="G332" s="106"/>
      <c r="H332" s="106"/>
      <c r="I332" s="106"/>
      <c r="J332" s="107"/>
    </row>
    <row r="333" spans="1:10" ht="39" customHeight="1">
      <c r="A333" s="45" t="s">
        <v>272</v>
      </c>
      <c r="B333" s="46" t="s">
        <v>270</v>
      </c>
      <c r="C333" s="8" t="s">
        <v>16</v>
      </c>
      <c r="D333" s="8" t="s">
        <v>17</v>
      </c>
      <c r="E333" s="47">
        <v>0</v>
      </c>
      <c r="F333" s="47">
        <v>0</v>
      </c>
      <c r="G333" s="47">
        <v>0</v>
      </c>
      <c r="H333" s="47">
        <v>0</v>
      </c>
      <c r="I333" s="47">
        <v>0</v>
      </c>
      <c r="J333" s="47">
        <f>E333+H333</f>
        <v>0</v>
      </c>
    </row>
    <row r="334" spans="1:10" ht="25.5" customHeight="1">
      <c r="A334" s="105" t="s">
        <v>377</v>
      </c>
      <c r="B334" s="106"/>
      <c r="C334" s="106"/>
      <c r="D334" s="106"/>
      <c r="E334" s="106"/>
      <c r="F334" s="106"/>
      <c r="G334" s="106"/>
      <c r="H334" s="106"/>
      <c r="I334" s="106"/>
      <c r="J334" s="107"/>
    </row>
    <row r="335" spans="1:10" ht="60" customHeight="1">
      <c r="A335" s="45" t="s">
        <v>275</v>
      </c>
      <c r="B335" s="46" t="s">
        <v>273</v>
      </c>
      <c r="C335" s="8" t="s">
        <v>16</v>
      </c>
      <c r="D335" s="8" t="s">
        <v>17</v>
      </c>
      <c r="E335" s="47">
        <v>0</v>
      </c>
      <c r="F335" s="47">
        <v>0</v>
      </c>
      <c r="G335" s="47">
        <v>0</v>
      </c>
      <c r="H335" s="47">
        <v>0</v>
      </c>
      <c r="I335" s="47">
        <v>0</v>
      </c>
      <c r="J335" s="47">
        <f>E335+H335</f>
        <v>0</v>
      </c>
    </row>
    <row r="336" spans="1:10" ht="25.5" customHeight="1">
      <c r="A336" s="105" t="s">
        <v>274</v>
      </c>
      <c r="B336" s="106"/>
      <c r="C336" s="106"/>
      <c r="D336" s="106"/>
      <c r="E336" s="106"/>
      <c r="F336" s="106"/>
      <c r="G336" s="106"/>
      <c r="H336" s="106"/>
      <c r="I336" s="106"/>
      <c r="J336" s="107"/>
    </row>
    <row r="337" spans="1:11" ht="38.25" customHeight="1">
      <c r="A337" s="45" t="s">
        <v>407</v>
      </c>
      <c r="B337" s="46" t="s">
        <v>276</v>
      </c>
      <c r="C337" s="8" t="s">
        <v>16</v>
      </c>
      <c r="D337" s="8" t="s">
        <v>17</v>
      </c>
      <c r="E337" s="47">
        <v>5296.84</v>
      </c>
      <c r="F337" s="47">
        <v>0</v>
      </c>
      <c r="G337" s="47">
        <v>0</v>
      </c>
      <c r="H337" s="47">
        <v>0</v>
      </c>
      <c r="I337" s="47">
        <v>0</v>
      </c>
      <c r="J337" s="47">
        <f>E337+H337</f>
        <v>5296.84</v>
      </c>
    </row>
    <row r="338" spans="1:11" ht="25.5" customHeight="1">
      <c r="A338" s="105" t="s">
        <v>378</v>
      </c>
      <c r="B338" s="106"/>
      <c r="C338" s="106"/>
      <c r="D338" s="106"/>
      <c r="E338" s="106"/>
      <c r="F338" s="106"/>
      <c r="G338" s="106"/>
      <c r="H338" s="106"/>
      <c r="I338" s="106"/>
      <c r="J338" s="107"/>
    </row>
    <row r="339" spans="1:11" ht="13.5" customHeight="1">
      <c r="A339" s="111" t="s">
        <v>313</v>
      </c>
      <c r="B339" s="112"/>
      <c r="C339" s="112"/>
      <c r="D339" s="112"/>
      <c r="E339" s="112"/>
      <c r="F339" s="112"/>
      <c r="G339" s="112"/>
      <c r="H339" s="112"/>
      <c r="I339" s="112"/>
      <c r="J339" s="113"/>
    </row>
    <row r="340" spans="1:11" ht="36" customHeight="1">
      <c r="A340" s="21" t="s">
        <v>283</v>
      </c>
      <c r="B340" s="22" t="s">
        <v>282</v>
      </c>
      <c r="C340" s="12" t="s">
        <v>16</v>
      </c>
      <c r="D340" s="12" t="s">
        <v>17</v>
      </c>
      <c r="E340" s="14">
        <f>E341+E343+E345+E349</f>
        <v>31815.32</v>
      </c>
      <c r="F340" s="14">
        <f t="shared" ref="F340:I340" si="29">F341+F343+F345+F349</f>
        <v>0</v>
      </c>
      <c r="G340" s="14">
        <f t="shared" si="29"/>
        <v>0</v>
      </c>
      <c r="H340" s="14">
        <f t="shared" si="29"/>
        <v>0</v>
      </c>
      <c r="I340" s="14">
        <f t="shared" si="29"/>
        <v>0</v>
      </c>
      <c r="J340" s="14">
        <f>E340+H340</f>
        <v>31815.32</v>
      </c>
      <c r="K340" s="6"/>
    </row>
    <row r="341" spans="1:11" ht="24" customHeight="1">
      <c r="A341" s="10" t="s">
        <v>284</v>
      </c>
      <c r="B341" s="16" t="s">
        <v>285</v>
      </c>
      <c r="C341" s="8" t="s">
        <v>16</v>
      </c>
      <c r="D341" s="8" t="s">
        <v>17</v>
      </c>
      <c r="E341" s="11">
        <v>0</v>
      </c>
      <c r="F341" s="11">
        <v>0</v>
      </c>
      <c r="G341" s="11">
        <v>0</v>
      </c>
      <c r="H341" s="11">
        <v>0</v>
      </c>
      <c r="I341" s="11">
        <v>0</v>
      </c>
      <c r="J341" s="11">
        <f>E341+H341</f>
        <v>0</v>
      </c>
    </row>
    <row r="342" spans="1:11">
      <c r="A342" s="109" t="s">
        <v>366</v>
      </c>
      <c r="B342" s="93"/>
      <c r="C342" s="93"/>
      <c r="D342" s="93"/>
      <c r="E342" s="93"/>
      <c r="F342" s="93"/>
      <c r="G342" s="93"/>
      <c r="H342" s="93"/>
      <c r="I342" s="93"/>
      <c r="J342" s="94"/>
    </row>
    <row r="343" spans="1:11" ht="24" customHeight="1">
      <c r="A343" s="10" t="s">
        <v>288</v>
      </c>
      <c r="B343" s="16" t="s">
        <v>286</v>
      </c>
      <c r="C343" s="8" t="s">
        <v>16</v>
      </c>
      <c r="D343" s="8" t="s">
        <v>17</v>
      </c>
      <c r="E343" s="11">
        <v>11.11</v>
      </c>
      <c r="F343" s="11">
        <v>0</v>
      </c>
      <c r="G343" s="11">
        <v>0</v>
      </c>
      <c r="H343" s="11">
        <v>0</v>
      </c>
      <c r="I343" s="11">
        <v>0</v>
      </c>
      <c r="J343" s="11">
        <f>E343+H343</f>
        <v>11.11</v>
      </c>
    </row>
    <row r="344" spans="1:11" ht="13.5" customHeight="1">
      <c r="A344" s="92" t="s">
        <v>367</v>
      </c>
      <c r="B344" s="95"/>
      <c r="C344" s="95"/>
      <c r="D344" s="95"/>
      <c r="E344" s="95"/>
      <c r="F344" s="95"/>
      <c r="G344" s="95"/>
      <c r="H344" s="95"/>
      <c r="I344" s="95"/>
      <c r="J344" s="96"/>
    </row>
    <row r="345" spans="1:11" ht="36" customHeight="1">
      <c r="A345" s="10" t="s">
        <v>289</v>
      </c>
      <c r="B345" s="16" t="s">
        <v>287</v>
      </c>
      <c r="C345" s="8" t="s">
        <v>16</v>
      </c>
      <c r="D345" s="8" t="s">
        <v>17</v>
      </c>
      <c r="E345" s="11">
        <v>31804.21</v>
      </c>
      <c r="F345" s="11">
        <v>0</v>
      </c>
      <c r="G345" s="11">
        <v>0</v>
      </c>
      <c r="H345" s="11">
        <v>0</v>
      </c>
      <c r="I345" s="11">
        <v>0</v>
      </c>
      <c r="J345" s="11">
        <f>E345+H345</f>
        <v>31804.21</v>
      </c>
    </row>
    <row r="346" spans="1:11" ht="12" customHeight="1">
      <c r="A346" s="92" t="s">
        <v>368</v>
      </c>
      <c r="B346" s="95"/>
      <c r="C346" s="95"/>
      <c r="D346" s="95"/>
      <c r="E346" s="95"/>
      <c r="F346" s="95"/>
      <c r="G346" s="95"/>
      <c r="H346" s="95"/>
      <c r="I346" s="95"/>
      <c r="J346" s="96"/>
    </row>
    <row r="347" spans="1:11" ht="14.25" customHeight="1">
      <c r="A347" s="120" t="s">
        <v>369</v>
      </c>
      <c r="B347" s="121"/>
      <c r="C347" s="121"/>
      <c r="D347" s="121"/>
      <c r="E347" s="121"/>
      <c r="F347" s="121"/>
      <c r="G347" s="121"/>
      <c r="H347" s="121"/>
      <c r="I347" s="121"/>
      <c r="J347" s="122"/>
    </row>
    <row r="348" spans="1:11" ht="15.75" customHeight="1">
      <c r="A348" s="120" t="s">
        <v>370</v>
      </c>
      <c r="B348" s="121"/>
      <c r="C348" s="121"/>
      <c r="D348" s="121"/>
      <c r="E348" s="121"/>
      <c r="F348" s="121"/>
      <c r="G348" s="121"/>
      <c r="H348" s="121"/>
      <c r="I348" s="121"/>
      <c r="J348" s="122"/>
    </row>
    <row r="349" spans="1:11" ht="38.25" customHeight="1">
      <c r="A349" s="10" t="s">
        <v>290</v>
      </c>
      <c r="B349" s="16" t="s">
        <v>291</v>
      </c>
      <c r="C349" s="8" t="s">
        <v>16</v>
      </c>
      <c r="D349" s="8" t="s">
        <v>17</v>
      </c>
      <c r="E349" s="11">
        <v>0</v>
      </c>
      <c r="F349" s="11">
        <v>0</v>
      </c>
      <c r="G349" s="11">
        <v>0</v>
      </c>
      <c r="H349" s="11">
        <v>0</v>
      </c>
      <c r="I349" s="11">
        <v>0</v>
      </c>
      <c r="J349" s="11">
        <f>E349+H349</f>
        <v>0</v>
      </c>
    </row>
    <row r="350" spans="1:11">
      <c r="A350" s="92" t="s">
        <v>302</v>
      </c>
      <c r="B350" s="95"/>
      <c r="C350" s="95"/>
      <c r="D350" s="95"/>
      <c r="E350" s="95"/>
      <c r="F350" s="95"/>
      <c r="G350" s="95"/>
      <c r="H350" s="95"/>
      <c r="I350" s="95"/>
      <c r="J350" s="96"/>
    </row>
    <row r="351" spans="1:11" ht="24.75">
      <c r="A351" s="21" t="s">
        <v>292</v>
      </c>
      <c r="B351" s="23" t="s">
        <v>293</v>
      </c>
      <c r="C351" s="12" t="s">
        <v>16</v>
      </c>
      <c r="D351" s="12" t="s">
        <v>17</v>
      </c>
      <c r="E351" s="14">
        <f>E352</f>
        <v>15403.79</v>
      </c>
      <c r="F351" s="14">
        <f t="shared" ref="F351:I351" si="30">F352</f>
        <v>0</v>
      </c>
      <c r="G351" s="14">
        <f t="shared" si="30"/>
        <v>12063.13</v>
      </c>
      <c r="H351" s="14">
        <f t="shared" si="30"/>
        <v>0</v>
      </c>
      <c r="I351" s="14">
        <f t="shared" si="30"/>
        <v>0</v>
      </c>
      <c r="J351" s="14">
        <f>E351+H351</f>
        <v>15403.79</v>
      </c>
    </row>
    <row r="352" spans="1:11" ht="27" customHeight="1">
      <c r="A352" s="10" t="s">
        <v>294</v>
      </c>
      <c r="B352" s="16" t="s">
        <v>295</v>
      </c>
      <c r="C352" s="8" t="s">
        <v>16</v>
      </c>
      <c r="D352" s="8" t="s">
        <v>17</v>
      </c>
      <c r="E352" s="11">
        <v>15403.79</v>
      </c>
      <c r="F352" s="11">
        <v>0</v>
      </c>
      <c r="G352" s="11">
        <v>12063.13</v>
      </c>
      <c r="H352" s="11">
        <v>0</v>
      </c>
      <c r="I352" s="11">
        <v>0</v>
      </c>
      <c r="J352" s="11">
        <f>E352+H352</f>
        <v>15403.79</v>
      </c>
    </row>
    <row r="353" spans="1:10" ht="26.25" customHeight="1">
      <c r="A353" s="92" t="s">
        <v>303</v>
      </c>
      <c r="B353" s="95"/>
      <c r="C353" s="95"/>
      <c r="D353" s="95"/>
      <c r="E353" s="95"/>
      <c r="F353" s="95"/>
      <c r="G353" s="95"/>
      <c r="H353" s="95"/>
      <c r="I353" s="95"/>
      <c r="J353" s="96"/>
    </row>
    <row r="355" spans="1:10">
      <c r="A355" s="88" t="s">
        <v>347</v>
      </c>
      <c r="B355" s="88"/>
      <c r="C355" s="88"/>
      <c r="D355" s="88"/>
      <c r="E355" s="88"/>
      <c r="F355" s="88"/>
      <c r="G355" s="88"/>
      <c r="H355" s="88"/>
      <c r="I355" s="88"/>
      <c r="J355" s="88"/>
    </row>
    <row r="357" spans="1:10">
      <c r="B357" s="17"/>
    </row>
    <row r="358" spans="1:10">
      <c r="B358" s="17"/>
    </row>
  </sheetData>
  <mergeCells count="230">
    <mergeCell ref="A5:J5"/>
    <mergeCell ref="B6:J6"/>
    <mergeCell ref="A86:J86"/>
    <mergeCell ref="A87:J87"/>
    <mergeCell ref="A90:J90"/>
    <mergeCell ref="A92:J92"/>
    <mergeCell ref="A95:J95"/>
    <mergeCell ref="A76:J76"/>
    <mergeCell ref="A336:J336"/>
    <mergeCell ref="A222:J222"/>
    <mergeCell ref="A224:J224"/>
    <mergeCell ref="A294:J294"/>
    <mergeCell ref="A296:J296"/>
    <mergeCell ref="E295:J295"/>
    <mergeCell ref="A258:J258"/>
    <mergeCell ref="A255:J255"/>
    <mergeCell ref="A256:J256"/>
    <mergeCell ref="A283:J283"/>
    <mergeCell ref="A285:J285"/>
    <mergeCell ref="A288:J288"/>
    <mergeCell ref="A290:J290"/>
    <mergeCell ref="A292:J292"/>
    <mergeCell ref="E299:J299"/>
    <mergeCell ref="A232:J232"/>
    <mergeCell ref="A263:J263"/>
    <mergeCell ref="A59:J59"/>
    <mergeCell ref="A60:J60"/>
    <mergeCell ref="A61:J61"/>
    <mergeCell ref="A62:J62"/>
    <mergeCell ref="A70:J70"/>
    <mergeCell ref="A71:J71"/>
    <mergeCell ref="A72:J72"/>
    <mergeCell ref="A73:J73"/>
    <mergeCell ref="A63:J63"/>
    <mergeCell ref="A66:J66"/>
    <mergeCell ref="A67:J67"/>
    <mergeCell ref="A68:J68"/>
    <mergeCell ref="A69:J69"/>
    <mergeCell ref="A77:J77"/>
    <mergeCell ref="A79:J79"/>
    <mergeCell ref="A81:J81"/>
    <mergeCell ref="A83:J83"/>
    <mergeCell ref="A156:J156"/>
    <mergeCell ref="A187:J187"/>
    <mergeCell ref="A189:J189"/>
    <mergeCell ref="A190:J190"/>
    <mergeCell ref="A191:J191"/>
    <mergeCell ref="A47:J47"/>
    <mergeCell ref="A49:J49"/>
    <mergeCell ref="A50:J50"/>
    <mergeCell ref="A51:J51"/>
    <mergeCell ref="A52:J52"/>
    <mergeCell ref="A53:J53"/>
    <mergeCell ref="A54:J54"/>
    <mergeCell ref="A55:J55"/>
    <mergeCell ref="A56:J56"/>
    <mergeCell ref="A37:J37"/>
    <mergeCell ref="A38:J38"/>
    <mergeCell ref="A39:J39"/>
    <mergeCell ref="A40:J40"/>
    <mergeCell ref="A41:J41"/>
    <mergeCell ref="A42:J42"/>
    <mergeCell ref="A43:J43"/>
    <mergeCell ref="A45:J45"/>
    <mergeCell ref="A46:J46"/>
    <mergeCell ref="A26:J26"/>
    <mergeCell ref="A27:J27"/>
    <mergeCell ref="A28:J28"/>
    <mergeCell ref="A29:J29"/>
    <mergeCell ref="A30:J30"/>
    <mergeCell ref="A31:J31"/>
    <mergeCell ref="A32:J32"/>
    <mergeCell ref="A33:J33"/>
    <mergeCell ref="A34:J34"/>
    <mergeCell ref="A15:J15"/>
    <mergeCell ref="A16:J16"/>
    <mergeCell ref="A17:J17"/>
    <mergeCell ref="A19:J19"/>
    <mergeCell ref="A20:J20"/>
    <mergeCell ref="A21:J21"/>
    <mergeCell ref="A23:J23"/>
    <mergeCell ref="A24:J24"/>
    <mergeCell ref="A25:J25"/>
    <mergeCell ref="A18:J18"/>
    <mergeCell ref="A12:J12"/>
    <mergeCell ref="B8:B10"/>
    <mergeCell ref="A8:A10"/>
    <mergeCell ref="F9:G9"/>
    <mergeCell ref="H9:H10"/>
    <mergeCell ref="I9:I10"/>
    <mergeCell ref="E8:J8"/>
    <mergeCell ref="E9:E10"/>
    <mergeCell ref="D8:D10"/>
    <mergeCell ref="C8:C10"/>
    <mergeCell ref="J9:J10"/>
    <mergeCell ref="A129:J129"/>
    <mergeCell ref="A176:J176"/>
    <mergeCell ref="A177:J177"/>
    <mergeCell ref="A178:J178"/>
    <mergeCell ref="A181:J181"/>
    <mergeCell ref="A183:J183"/>
    <mergeCell ref="A184:J184"/>
    <mergeCell ref="A185:J185"/>
    <mergeCell ref="A168:J168"/>
    <mergeCell ref="A169:J169"/>
    <mergeCell ref="A157:J157"/>
    <mergeCell ref="A159:J159"/>
    <mergeCell ref="A161:J161"/>
    <mergeCell ref="A164:J164"/>
    <mergeCell ref="A165:J165"/>
    <mergeCell ref="A197:J197"/>
    <mergeCell ref="A200:J200"/>
    <mergeCell ref="A96:J96"/>
    <mergeCell ref="A99:J99"/>
    <mergeCell ref="A101:J101"/>
    <mergeCell ref="A103:J103"/>
    <mergeCell ref="A105:J105"/>
    <mergeCell ref="A110:J110"/>
    <mergeCell ref="A113:J113"/>
    <mergeCell ref="A115:J115"/>
    <mergeCell ref="A117:J117"/>
    <mergeCell ref="A134:J134"/>
    <mergeCell ref="A137:J137"/>
    <mergeCell ref="A139:J139"/>
    <mergeCell ref="A141:J141"/>
    <mergeCell ref="A144:J144"/>
    <mergeCell ref="A106:J106"/>
    <mergeCell ref="A109:J109"/>
    <mergeCell ref="A120:J120"/>
    <mergeCell ref="A132:J132"/>
    <mergeCell ref="A122:J122"/>
    <mergeCell ref="A124:J124"/>
    <mergeCell ref="A125:J125"/>
    <mergeCell ref="A127:J127"/>
    <mergeCell ref="A209:J209"/>
    <mergeCell ref="A214:J214"/>
    <mergeCell ref="A218:J218"/>
    <mergeCell ref="A239:J239"/>
    <mergeCell ref="A240:J240"/>
    <mergeCell ref="A300:J300"/>
    <mergeCell ref="E301:J301"/>
    <mergeCell ref="A302:J302"/>
    <mergeCell ref="A278:J278"/>
    <mergeCell ref="A281:J281"/>
    <mergeCell ref="A264:J264"/>
    <mergeCell ref="A271:J271"/>
    <mergeCell ref="A276:J276"/>
    <mergeCell ref="A267:J267"/>
    <mergeCell ref="A268:J268"/>
    <mergeCell ref="A269:J269"/>
    <mergeCell ref="E259:J259"/>
    <mergeCell ref="A260:J260"/>
    <mergeCell ref="E293:J293"/>
    <mergeCell ref="E241:J241"/>
    <mergeCell ref="E238:J238"/>
    <mergeCell ref="A249:J249"/>
    <mergeCell ref="A298:J298"/>
    <mergeCell ref="E297:J297"/>
    <mergeCell ref="A326:J326"/>
    <mergeCell ref="A347:J347"/>
    <mergeCell ref="A348:J348"/>
    <mergeCell ref="A309:J309"/>
    <mergeCell ref="A316:J316"/>
    <mergeCell ref="A338:J338"/>
    <mergeCell ref="E248:J248"/>
    <mergeCell ref="A339:J339"/>
    <mergeCell ref="A342:J342"/>
    <mergeCell ref="A344:J344"/>
    <mergeCell ref="A346:J346"/>
    <mergeCell ref="E252:J252"/>
    <mergeCell ref="A270:J270"/>
    <mergeCell ref="A272:J272"/>
    <mergeCell ref="A273:J273"/>
    <mergeCell ref="E250:J250"/>
    <mergeCell ref="A251:J251"/>
    <mergeCell ref="A328:J328"/>
    <mergeCell ref="A330:J330"/>
    <mergeCell ref="A324:J324"/>
    <mergeCell ref="A305:J305"/>
    <mergeCell ref="A307:J307"/>
    <mergeCell ref="A332:J332"/>
    <mergeCell ref="A334:J334"/>
    <mergeCell ref="A186:J186"/>
    <mergeCell ref="A221:J221"/>
    <mergeCell ref="A225:J225"/>
    <mergeCell ref="E246:J246"/>
    <mergeCell ref="A146:J146"/>
    <mergeCell ref="A147:J147"/>
    <mergeCell ref="A152:J152"/>
    <mergeCell ref="A155:J155"/>
    <mergeCell ref="A172:J172"/>
    <mergeCell ref="A175:J175"/>
    <mergeCell ref="A228:J228"/>
    <mergeCell ref="A212:J212"/>
    <mergeCell ref="A213:J213"/>
    <mergeCell ref="A202:J202"/>
    <mergeCell ref="A205:J205"/>
    <mergeCell ref="C195:J195"/>
    <mergeCell ref="C196:J196"/>
    <mergeCell ref="A204:J204"/>
    <mergeCell ref="A206:J206"/>
    <mergeCell ref="A207:J207"/>
    <mergeCell ref="A208:J208"/>
    <mergeCell ref="A217:J217"/>
    <mergeCell ref="A226:J226"/>
    <mergeCell ref="A230:J230"/>
    <mergeCell ref="A355:J355"/>
    <mergeCell ref="E216:J216"/>
    <mergeCell ref="E219:J219"/>
    <mergeCell ref="E223:J223"/>
    <mergeCell ref="E233:J233"/>
    <mergeCell ref="E229:J229"/>
    <mergeCell ref="E231:J231"/>
    <mergeCell ref="A220:J220"/>
    <mergeCell ref="E254:J254"/>
    <mergeCell ref="A253:J253"/>
    <mergeCell ref="A247:J247"/>
    <mergeCell ref="A244:J244"/>
    <mergeCell ref="A242:J242"/>
    <mergeCell ref="A237:J237"/>
    <mergeCell ref="A234:J234"/>
    <mergeCell ref="A235:J235"/>
    <mergeCell ref="A277:J277"/>
    <mergeCell ref="E243:J243"/>
    <mergeCell ref="A350:J350"/>
    <mergeCell ref="A353:J353"/>
    <mergeCell ref="A312:J312"/>
    <mergeCell ref="A314:J314"/>
    <mergeCell ref="A320:J320"/>
    <mergeCell ref="A322:J322"/>
  </mergeCells>
  <pageMargins left="0.23622047244094491" right="0.23622047244094491"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E22" sqref="E22"/>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Зубенко</dc:creator>
  <cp:lastModifiedBy>Администрация</cp:lastModifiedBy>
  <cp:lastPrinted>2018-11-21T06:10:20Z</cp:lastPrinted>
  <dcterms:created xsi:type="dcterms:W3CDTF">2018-05-04T12:53:21Z</dcterms:created>
  <dcterms:modified xsi:type="dcterms:W3CDTF">2018-11-21T06:10:32Z</dcterms:modified>
</cp:coreProperties>
</file>